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gencija\DIR Izvješće\NovaIzvjesca16\2016\06_16\"/>
    </mc:Choice>
  </mc:AlternateContent>
  <bookViews>
    <workbookView xWindow="120" yWindow="15" windowWidth="19995" windowHeight="6915" tabRatio="824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'01-02'!$B$13:$O$24</definedName>
    <definedName name="_FiltarBaze" localSheetId="2" hidden="1">'01-03'!$B$13:$O$24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'01-01'!$A:$Q</definedName>
    <definedName name="_xlnm.Print_Area" localSheetId="1">'01-02'!$A$1:$P$35</definedName>
    <definedName name="_xlnm.Print_Area" localSheetId="2">'01-03'!$A$1:$P$35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<sst xmlns="http://schemas.openxmlformats.org/spreadsheetml/2006/main" count="4086" uniqueCount="339">
  <si>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</si>
  <si>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</si>
  <si>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</si>
  <si>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</si>
  <si>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</si>
  <si>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</si>
  <si>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</si>
  <si>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</si>
  <si>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</si>
  <si>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</si>
  <si>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</si>
  <si>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</si>
  <si>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</si>
  <si>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</si>
  <si>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</si>
  <si>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</si>
  <si>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</si>
  <si>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</si>
  <si>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</si>
  <si>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</si>
  <si>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</si>
  <si>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</si>
  <si>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</si>
  <si>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</si>
  <si>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</si>
  <si>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</si>
  <si>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</si>
  <si>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</si>
  <si>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</si>
  <si>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</si>
  <si>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</si>
  <si>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</si>
  <si>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</si>
  <si>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</si>
  <si>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</si>
  <si>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</si>
  <si>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</si>
  <si>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</si>
  <si>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</si>
  <si>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</si>
  <si>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</si>
  <si>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</si>
  <si>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</si>
  <si>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</si>
  <si>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</si>
  <si>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</si>
  <si>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</si>
  <si>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</si>
  <si>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</si>
  <si>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</si>
  <si>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</si>
  <si>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</si>
  <si>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</si>
  <si>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</si>
  <si>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</si>
  <si>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</si>
  <si>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</si>
  <si>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</si>
  <si>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</si>
  <si>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</si>
  <si>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</si>
  <si>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</si>
  <si>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</si>
  <si>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</si>
  <si>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</si>
  <si>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</si>
  <si>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</si>
  <si>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</si>
  <si>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</si>
  <si>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</si>
  <si>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</si>
  <si>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</si>
  <si>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</si>
  <si>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</si>
  <si>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</si>
  <si>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</si>
  <si>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</si>
  <si>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</si>
  <si>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</si>
  <si>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</si>
  <si>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</si>
  <si>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</si>
  <si>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</si>
  <si>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</si>
  <si>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</si>
  <si>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</si>
  <si>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</si>
  <si>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</si>
  <si>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</si>
  <si>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</si>
  <si>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</si>
  <si>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</si>
  <si>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</si>
  <si>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</si>
  <si>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</si>
  <si>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</si>
  <si>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</si>
  <si>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</si>
  <si>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</si>
  <si>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</si>
  <si>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</si>
  <si>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</si>
  <si>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</si>
  <si>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</si>
  <si>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</si>
  <si>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</si>
  <si>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</si>
  <si>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</si>
  <si>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</si>
  <si>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</si>
  <si>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</si>
  <si>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</si>
  <si>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</si>
  <si>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</si>
  <si>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</si>
  <si>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</si>
  <si>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</si>
  <si>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</si>
  <si>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</si>
  <si>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</si>
  <si>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</si>
  <si>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</si>
  <si>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</si>
  <si>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</si>
  <si>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</si>
  <si>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</si>
  <si>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</si>
  <si>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</si>
  <si>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</si>
  <si>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</si>
  <si>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</si>
  <si>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</si>
  <si>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</si>
  <si>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</si>
  <si>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</si>
  <si>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</si>
  <si>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</si>
  <si>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</si>
  <si>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</si>
  <si>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</si>
  <si>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</si>
  <si>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</si>
  <si>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</si>
  <si>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</si>
  <si>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</si>
  <si>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</si>
  <si>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</si>
  <si>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</si>
  <si>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</si>
  <si>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</si>
  <si>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</si>
  <si>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</si>
  <si>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</si>
  <si>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</si>
  <si>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</si>
  <si>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</si>
  <si>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</si>
  <si>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</si>
  <si>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</si>
  <si>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</si>
  <si>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</si>
  <si>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</si>
  <si>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</si>
  <si>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</si>
  <si>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</si>
  <si>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</si>
  <si>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</si>
  <si>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</si>
  <si>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</si>
  <si>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</si>
  <si>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</si>
  <si>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</si>
  <si>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</si>
  <si>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</si>
  <si>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</si>
  <si>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</si>
  <si>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</si>
  <si>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</si>
  <si>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</si>
  <si>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</si>
  <si>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</si>
  <si>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</si>
  <si>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</si>
  <si>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</si>
  <si>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</si>
  <si>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</si>
  <si>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</si>
  <si>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</si>
  <si>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</si>
  <si>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</si>
  <si>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</si>
  <si>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</si>
  <si>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</si>
  <si>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</si>
  <si>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</si>
  <si>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</si>
  <si>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</si>
  <si>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</si>
  <si>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</si>
  <si>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</si>
  <si>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</si>
  <si>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</si>
  <si>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</si>
  <si>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</si>
  <si>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</si>
  <si>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</si>
  <si>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</si>
  <si>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</si>
  <si>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</si>
  <si>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</si>
  <si>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</si>
  <si>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</si>
  <si>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</si>
  <si>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</si>
  <si>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</si>
  <si>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</si>
  <si>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</si>
  <si>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</si>
  <si>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</si>
  <si>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</si>
  <si>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</si>
  <si>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</si>
  <si>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</si>
  <si>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</si>
  <si>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</si>
  <si>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</si>
  <si>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</si>
  <si>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</si>
  <si>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</si>
  <si>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</si>
  <si>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</si>
  <si>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</si>
  <si>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</si>
  <si>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</si>
  <si>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ATOS (BOBAR)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</si>
  <si>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</si>
  <si>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</si>
  <si>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</si>
  <si>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</si>
  <si>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</si>
  <si>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</si>
  <si>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</si>
  <si>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</si>
  <si>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</si>
  <si>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</si>
  <si>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</si>
  <si>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</si>
  <si>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</si>
  <si>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</si>
  <si>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</si>
  <si>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</si>
  <si>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</si>
  <si>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</si>
  <si>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</si>
  <si>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</si>
  <si>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</si>
  <si>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</si>
  <si>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</si>
  <si>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</si>
  <si>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</si>
  <si>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</si>
  <si>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</si>
  <si>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</si>
  <si>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</si>
  <si>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</si>
  <si>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</si>
  <si>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</si>
  <si>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</si>
  <si>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</si>
  <si>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</si>
  <si>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</si>
  <si>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</si>
  <si>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</si>
  <si>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</si>
  <si>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</si>
  <si>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</si>
  <si>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</si>
  <si>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</si>
  <si>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</si>
  <si>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</si>
  <si>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</si>
  <si>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</si>
  <si>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</si>
  <si>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</si>
  <si>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</si>
  <si>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</si>
  <si>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</si>
  <si>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</si>
  <si>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</si>
  <si>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</si>
  <si>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</si>
  <si>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</si>
  <si>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</si>
  <si>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</si>
  <si>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</si>
  <si>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</si>
  <si>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</si>
  <si>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</si>
  <si>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</si>
  <si>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</si>
  <si>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</si>
  <si>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</si>
  <si>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</si>
  <si>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</si>
  <si>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</si>
  <si>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</si>
  <si>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</si>
  <si>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</si>
  <si>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</si>
  <si>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</si>
  <si>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</si>
  <si>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</si>
  <si>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</si>
  <si>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16/15</t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</si>
  <si>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</si>
  <si>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</si>
  <si>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</si>
  <si>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</si>
  <si>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</si>
  <si>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</si>
  <si>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</si>
  <si>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</si>
  <si>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</si>
  <si>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</si>
  <si>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</si>
  <si>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</si>
  <si>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</si>
  <si>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</si>
  <si>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</si>
  <si>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VI-</t>
  </si>
  <si>
    <t>30.06.2016.</t>
  </si>
  <si>
    <t>Društva  FBiH u RS-u</t>
  </si>
  <si>
    <t>za period od 01.01. do 30.06.2016. godine.</t>
  </si>
  <si>
    <t>Indeks16/15</t>
  </si>
  <si>
    <t>I-VI-2015</t>
  </si>
  <si>
    <t>I-VI-2016</t>
  </si>
  <si>
    <t/>
  </si>
  <si>
    <t>Razlika 16(-)15</t>
  </si>
  <si>
    <t>Razlika u Pričuvi 16(-)15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</si>
</sst>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0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0" borderId="1" xfId="3" applyFont="1" applyBorder="1" applyAlignment="1">
      <alignment horizontal="left" vertical="center" indent="1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3" fontId="51" fillId="12" borderId="1" xfId="1" applyNumberFormat="1" applyFont="1" applyFill="1" applyBorder="1" applyAlignment="1" applyProtection="1">
      <alignment horizontal="right" vertical="center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27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8"/>
  <sheetViews>
    <sheetView tabSelected="1" topLeftCell="A49" zoomScale="110" zoomScaleNormal="110" workbookViewId="0">
      <selection activeCell="E69" sqref="E69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271" customWidth="1"/>
    <col min="11" max="12" width="5.85546875" style="271" customWidth="1"/>
    <col min="13" max="13" width="6.42578125" style="271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330</v>
      </c>
      <c r="E1" s="764" t="s">
        <v>329</v>
      </c>
      <c r="F1" s="765">
        <v>2015</v>
      </c>
      <c r="G1" s="765">
        <v>2016</v>
      </c>
      <c r="H1" s="765" t="s">
        <v>313</v>
      </c>
      <c r="I1" s="764">
        <v>16</v>
      </c>
      <c r="J1" s="764">
        <v>15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89" t="s">
        <v>262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</row>
    <row r="5" spans="1:19" s="269" customFormat="1" ht="12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08" t="s">
        <v>265</v>
      </c>
      <c r="C7" s="908"/>
      <c r="D7" s="908"/>
      <c r="E7" s="90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91" t="s">
        <v>180</v>
      </c>
      <c r="Q7" s="891"/>
    </row>
    <row r="8" spans="1:19" s="269" customFormat="1" ht="18.600000000000001" customHeight="1" x14ac:dyDescent="0.25">
      <c r="A8" s="892"/>
      <c r="B8" s="893" t="s">
        <v>194</v>
      </c>
      <c r="C8" s="896" t="s">
        <v>191</v>
      </c>
      <c r="D8" s="899" t="s">
        <v>263</v>
      </c>
      <c r="E8" s="900"/>
      <c r="F8" s="900"/>
      <c r="G8" s="900"/>
      <c r="H8" s="904"/>
      <c r="I8" s="899" t="s">
        <v>264</v>
      </c>
      <c r="J8" s="900"/>
      <c r="K8" s="900"/>
      <c r="L8" s="900"/>
      <c r="M8" s="900"/>
      <c r="N8" s="303"/>
      <c r="O8" s="901" t="s">
        <v>239</v>
      </c>
      <c r="P8" s="902"/>
      <c r="Q8" s="903"/>
    </row>
    <row r="9" spans="1:19" s="269" customFormat="1" ht="18" customHeight="1" x14ac:dyDescent="0.25">
      <c r="A9" s="892"/>
      <c r="B9" s="894"/>
      <c r="C9" s="897"/>
      <c r="D9" s="905" t="s">
        <v>162</v>
      </c>
      <c r="E9" s="905"/>
      <c r="F9" s="905" t="s">
        <v>190</v>
      </c>
      <c r="G9" s="905"/>
      <c r="H9" s="905" t="s">
        <v>333</v>
      </c>
      <c r="I9" s="905" t="s">
        <v>162</v>
      </c>
      <c r="J9" s="905"/>
      <c r="K9" s="905" t="s">
        <v>190</v>
      </c>
      <c r="L9" s="905"/>
      <c r="M9" s="905" t="s">
        <v>333</v>
      </c>
      <c r="N9" s="396"/>
      <c r="O9" s="914" t="s">
        <v>240</v>
      </c>
      <c r="P9" s="915"/>
      <c r="Q9" s="906" t="s">
        <v>333</v>
      </c>
    </row>
    <row r="10" spans="1:19" s="269" customFormat="1" ht="16.149999999999999" customHeight="1" x14ac:dyDescent="0.25">
      <c r="A10" s="290"/>
      <c r="B10" s="895"/>
      <c r="C10" s="898"/>
      <c r="D10" s="354" t="s">
        <v>334</v>
      </c>
      <c r="E10" s="354" t="s">
        <v>335</v>
      </c>
      <c r="F10" s="354">
        <v>2015</v>
      </c>
      <c r="G10" s="354">
        <v>2016</v>
      </c>
      <c r="H10" s="905"/>
      <c r="I10" s="354" t="s">
        <v>334</v>
      </c>
      <c r="J10" s="354" t="s">
        <v>335</v>
      </c>
      <c r="K10" s="354">
        <v>2015</v>
      </c>
      <c r="L10" s="354">
        <v>2016</v>
      </c>
      <c r="M10" s="905"/>
      <c r="N10" s="511"/>
      <c r="O10" s="354" t="s">
        <v>334</v>
      </c>
      <c r="P10" s="354" t="s">
        <v>335</v>
      </c>
      <c r="Q10" s="907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13721763.980000004</v>
      </c>
      <c r="E12" s="650">
        <v>14506660.279999999</v>
      </c>
      <c r="F12" s="325">
        <v>9.5666046142398098E-2</v>
      </c>
      <c r="G12" s="325">
        <v>9.2406922815929299E-2</v>
      </c>
      <c r="H12" s="397">
        <v>1.0572008308220437</v>
      </c>
      <c r="I12" s="690">
        <v>375937.18</v>
      </c>
      <c r="J12" s="650">
        <v>713824.39000000013</v>
      </c>
      <c r="K12" s="327">
        <v>2.347654959491214E-2</v>
      </c>
      <c r="L12" s="327">
        <v>4.8360721753324475E-2</v>
      </c>
      <c r="M12" s="397">
        <v>1.8987863610617075</v>
      </c>
      <c r="N12" s="378"/>
      <c r="O12" s="376">
        <v>14097701.160000004</v>
      </c>
      <c r="P12" s="380">
        <v>15220484.67</v>
      </c>
      <c r="Q12" s="529">
        <v>1.079643021032799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2507683.6799999992</v>
      </c>
      <c r="E13" s="650">
        <v>2769716.5100000002</v>
      </c>
      <c r="F13" s="325">
        <v>1.7483188239579277E-2</v>
      </c>
      <c r="G13" s="325">
        <v>1.7642998100288809E-2</v>
      </c>
      <c r="H13" s="397">
        <v>1.1044919788288454</v>
      </c>
      <c r="I13" s="690">
        <v>83851.56</v>
      </c>
      <c r="J13" s="650">
        <v>122936.93999999997</v>
      </c>
      <c r="K13" s="327">
        <v>5.2363677009833152E-3</v>
      </c>
      <c r="L13" s="327">
        <v>8.3288260135593612E-3</v>
      </c>
      <c r="M13" s="397">
        <v>1.4661258538302684</v>
      </c>
      <c r="N13" s="378"/>
      <c r="O13" s="376">
        <v>2591535.2399999993</v>
      </c>
      <c r="P13" s="380">
        <v>2892653.45</v>
      </c>
      <c r="Q13" s="529">
        <v>1.116192982967116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21792265.899999999</v>
      </c>
      <c r="E14" s="650">
        <v>22676449.559999999</v>
      </c>
      <c r="F14" s="325">
        <v>0.15193235491992538</v>
      </c>
      <c r="G14" s="325">
        <v>0.14444819715804594</v>
      </c>
      <c r="H14" s="397">
        <v>1.0405732778802044</v>
      </c>
      <c r="I14" s="690">
        <v>954533.89999999991</v>
      </c>
      <c r="J14" s="650">
        <v>927295.39000000013</v>
      </c>
      <c r="K14" s="327">
        <v>5.9608795393355084E-2</v>
      </c>
      <c r="L14" s="327">
        <v>6.2823118636966865E-2</v>
      </c>
      <c r="M14" s="397">
        <v>0.97146407267463231</v>
      </c>
      <c r="N14" s="378"/>
      <c r="O14" s="376">
        <v>22746799.799999997</v>
      </c>
      <c r="P14" s="380">
        <v>23603744.949999999</v>
      </c>
      <c r="Q14" s="529">
        <v>1.0376732181025308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6000</v>
      </c>
      <c r="F15" s="325">
        <v>0</v>
      </c>
      <c r="G15" s="325">
        <v>3.8219791888279872E-5</v>
      </c>
      <c r="H15" s="397" t="s">
        <v>336</v>
      </c>
      <c r="I15" s="690">
        <v>0</v>
      </c>
      <c r="J15" s="650">
        <v>0</v>
      </c>
      <c r="K15" s="327">
        <v>0</v>
      </c>
      <c r="L15" s="327">
        <v>0</v>
      </c>
      <c r="M15" s="397" t="s">
        <v>336</v>
      </c>
      <c r="N15" s="378"/>
      <c r="O15" s="376">
        <v>0</v>
      </c>
      <c r="P15" s="380">
        <v>6000</v>
      </c>
      <c r="Q15" s="529" t="s">
        <v>336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84901.73</v>
      </c>
      <c r="E16" s="650">
        <v>0</v>
      </c>
      <c r="F16" s="325">
        <v>5.9192191554874871E-4</v>
      </c>
      <c r="G16" s="325">
        <v>0</v>
      </c>
      <c r="H16" s="397">
        <v>0</v>
      </c>
      <c r="I16" s="690">
        <v>0</v>
      </c>
      <c r="J16" s="650">
        <v>0</v>
      </c>
      <c r="K16" s="327">
        <v>0</v>
      </c>
      <c r="L16" s="327">
        <v>0</v>
      </c>
      <c r="M16" s="397" t="s">
        <v>336</v>
      </c>
      <c r="N16" s="378"/>
      <c r="O16" s="376">
        <v>84901.73</v>
      </c>
      <c r="P16" s="380">
        <v>0</v>
      </c>
      <c r="Q16" s="529">
        <v>0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11317.48</v>
      </c>
      <c r="E17" s="650">
        <v>10043.5</v>
      </c>
      <c r="F17" s="325">
        <v>7.8903744844594477E-5</v>
      </c>
      <c r="G17" s="325">
        <v>6.3976746638323148E-5</v>
      </c>
      <c r="H17" s="397">
        <v>0.88743253798548793</v>
      </c>
      <c r="I17" s="690">
        <v>0</v>
      </c>
      <c r="J17" s="650">
        <v>0</v>
      </c>
      <c r="K17" s="327">
        <v>0</v>
      </c>
      <c r="L17" s="327">
        <v>0</v>
      </c>
      <c r="M17" s="397" t="s">
        <v>336</v>
      </c>
      <c r="N17" s="378"/>
      <c r="O17" s="376">
        <v>11317.48</v>
      </c>
      <c r="P17" s="380">
        <v>10043.5</v>
      </c>
      <c r="Q17" s="529">
        <v>0.88743253798548793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1515547.52</v>
      </c>
      <c r="E18" s="650">
        <v>1836658.7500000002</v>
      </c>
      <c r="F18" s="325">
        <v>1.0566166215265056E-2</v>
      </c>
      <c r="G18" s="325">
        <v>1.169945253246471E-2</v>
      </c>
      <c r="H18" s="397">
        <v>1.2118780346788467</v>
      </c>
      <c r="I18" s="690">
        <v>163090.44</v>
      </c>
      <c r="J18" s="650">
        <v>194671.41</v>
      </c>
      <c r="K18" s="327">
        <v>1.0184682459755756E-2</v>
      </c>
      <c r="L18" s="327">
        <v>1.3188747854829317E-2</v>
      </c>
      <c r="M18" s="397">
        <v>1.1936408412412156</v>
      </c>
      <c r="N18" s="378"/>
      <c r="O18" s="376">
        <v>1678637.96</v>
      </c>
      <c r="P18" s="380">
        <v>2031330.1600000001</v>
      </c>
      <c r="Q18" s="529">
        <v>1.2101061744129749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11104300.649999999</v>
      </c>
      <c r="E19" s="650">
        <v>10494504.140000001</v>
      </c>
      <c r="F19" s="325">
        <v>7.7417490922472548E-2</v>
      </c>
      <c r="G19" s="325">
        <v>6.6849627366915257E-2</v>
      </c>
      <c r="H19" s="397">
        <v>0.94508465420557597</v>
      </c>
      <c r="I19" s="690">
        <v>243259.82</v>
      </c>
      <c r="J19" s="650">
        <v>332779.55999999988</v>
      </c>
      <c r="K19" s="327">
        <v>1.5191105143363049E-2</v>
      </c>
      <c r="L19" s="327">
        <v>2.2545404628656271E-2</v>
      </c>
      <c r="M19" s="397">
        <v>1.3680005189513003</v>
      </c>
      <c r="N19" s="378"/>
      <c r="O19" s="376">
        <v>11347560.469999999</v>
      </c>
      <c r="P19" s="380">
        <v>10827283.700000001</v>
      </c>
      <c r="Q19" s="529">
        <v>0.95415078233110329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10277005.33</v>
      </c>
      <c r="E20" s="650">
        <v>9598811.5600000005</v>
      </c>
      <c r="F20" s="325">
        <v>7.1649714099327549E-2</v>
      </c>
      <c r="G20" s="325">
        <v>6.1144096699669179E-2</v>
      </c>
      <c r="H20" s="397">
        <v>0.93400861941559399</v>
      </c>
      <c r="I20" s="690">
        <v>6642098.0499999998</v>
      </c>
      <c r="J20" s="650">
        <v>2527076.11</v>
      </c>
      <c r="K20" s="327">
        <v>0.41478617327792427</v>
      </c>
      <c r="L20" s="327">
        <v>0.17120628871364785</v>
      </c>
      <c r="M20" s="397">
        <v>0.38046353591543264</v>
      </c>
      <c r="N20" s="378"/>
      <c r="O20" s="376">
        <v>16919103.379999999</v>
      </c>
      <c r="P20" s="380">
        <v>12125887.67</v>
      </c>
      <c r="Q20" s="529">
        <v>0.71669800684201512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78276344.530000001</v>
      </c>
      <c r="E21" s="650">
        <v>86557438.970000014</v>
      </c>
      <c r="F21" s="325">
        <v>0.54573073830593821</v>
      </c>
      <c r="G21" s="325">
        <v>0.55136788396931447</v>
      </c>
      <c r="H21" s="397">
        <v>1.1057930654493737</v>
      </c>
      <c r="I21" s="690">
        <v>7279998.8000000007</v>
      </c>
      <c r="J21" s="650">
        <v>9750964.8900000006</v>
      </c>
      <c r="K21" s="327">
        <v>0.45462184101902575</v>
      </c>
      <c r="L21" s="327">
        <v>0.66061584120392147</v>
      </c>
      <c r="M21" s="397">
        <v>1.3394184749041442</v>
      </c>
      <c r="N21" s="378"/>
      <c r="O21" s="376">
        <v>85556343.329999998</v>
      </c>
      <c r="P21" s="380">
        <v>96308403.860000014</v>
      </c>
      <c r="Q21" s="529">
        <v>1.1256722776069117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102151.87999999999</v>
      </c>
      <c r="E22" s="650">
        <v>35694.080000000002</v>
      </c>
      <c r="F22" s="325">
        <v>7.1218733100616332E-4</v>
      </c>
      <c r="G22" s="325">
        <v>2.2737005154060215E-4</v>
      </c>
      <c r="H22" s="397">
        <v>0.34942166507361394</v>
      </c>
      <c r="I22" s="690">
        <v>0</v>
      </c>
      <c r="J22" s="650">
        <v>0</v>
      </c>
      <c r="K22" s="327">
        <v>0</v>
      </c>
      <c r="L22" s="327">
        <v>0</v>
      </c>
      <c r="M22" s="397" t="s">
        <v>336</v>
      </c>
      <c r="N22" s="378"/>
      <c r="O22" s="376">
        <v>102151.87999999999</v>
      </c>
      <c r="P22" s="380">
        <v>35694.080000000002</v>
      </c>
      <c r="Q22" s="529">
        <v>0.34942166507361394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9508.0499999999993</v>
      </c>
      <c r="E23" s="650">
        <v>15430.2</v>
      </c>
      <c r="F23" s="325">
        <v>6.628867479064655E-5</v>
      </c>
      <c r="G23" s="325">
        <v>9.8289838799089357E-5</v>
      </c>
      <c r="H23" s="397">
        <v>1.6228564216637482</v>
      </c>
      <c r="I23" s="690">
        <v>0</v>
      </c>
      <c r="J23" s="650">
        <v>0</v>
      </c>
      <c r="K23" s="327">
        <v>0</v>
      </c>
      <c r="L23" s="327">
        <v>0</v>
      </c>
      <c r="M23" s="397" t="s">
        <v>336</v>
      </c>
      <c r="N23" s="378"/>
      <c r="O23" s="376">
        <v>9508.0499999999993</v>
      </c>
      <c r="P23" s="380">
        <v>15430.2</v>
      </c>
      <c r="Q23" s="529">
        <v>1.6228564216637482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3039486.0999999996</v>
      </c>
      <c r="E24" s="650">
        <v>3087906.1100000003</v>
      </c>
      <c r="F24" s="325">
        <v>2.1190833621361961E-2</v>
      </c>
      <c r="G24" s="325">
        <v>1.966985481579131E-2</v>
      </c>
      <c r="H24" s="397">
        <v>1.0159303278274576</v>
      </c>
      <c r="I24" s="690">
        <v>268774.65000000002</v>
      </c>
      <c r="J24" s="650">
        <v>189286.7</v>
      </c>
      <c r="K24" s="327">
        <v>1.6784456915328653E-2</v>
      </c>
      <c r="L24" s="327">
        <v>1.2823940395627282E-2</v>
      </c>
      <c r="M24" s="397">
        <v>0.70425800945141215</v>
      </c>
      <c r="N24" s="378"/>
      <c r="O24" s="376">
        <v>3308260.7499999995</v>
      </c>
      <c r="P24" s="380">
        <v>3277192.8100000005</v>
      </c>
      <c r="Q24" s="529">
        <v>0.99060898086706162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276070.87999999977</v>
      </c>
      <c r="E25" s="650">
        <v>4464341.21</v>
      </c>
      <c r="F25" s="325">
        <v>1.9247240794366452E-3</v>
      </c>
      <c r="G25" s="325">
        <v>2.8437698660745258E-2</v>
      </c>
      <c r="H25" s="398">
        <v>16.170996412225744</v>
      </c>
      <c r="I25" s="690">
        <v>1500</v>
      </c>
      <c r="J25" s="650">
        <v>1500</v>
      </c>
      <c r="K25" s="327">
        <v>9.3672098068002239E-5</v>
      </c>
      <c r="L25" s="327">
        <v>1.0162314939951365E-4</v>
      </c>
      <c r="M25" s="397">
        <v>1</v>
      </c>
      <c r="N25" s="378"/>
      <c r="O25" s="376">
        <v>277570.87999999977</v>
      </c>
      <c r="P25" s="380">
        <v>4465841.21</v>
      </c>
      <c r="Q25" s="530">
        <v>16.08901196696139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133894.93000000002</v>
      </c>
      <c r="E26" s="650">
        <v>115256.47</v>
      </c>
      <c r="F26" s="325">
        <v>9.3349503535282072E-4</v>
      </c>
      <c r="G26" s="325">
        <v>7.3417971619629547E-4</v>
      </c>
      <c r="H26" s="397">
        <v>0.86079786590873886</v>
      </c>
      <c r="I26" s="690">
        <v>0</v>
      </c>
      <c r="J26" s="650">
        <v>0</v>
      </c>
      <c r="K26" s="327">
        <v>0</v>
      </c>
      <c r="L26" s="327">
        <v>0</v>
      </c>
      <c r="M26" s="397" t="s">
        <v>336</v>
      </c>
      <c r="N26" s="378"/>
      <c r="O26" s="376">
        <v>133894.93000000002</v>
      </c>
      <c r="P26" s="380">
        <v>115256.47</v>
      </c>
      <c r="Q26" s="529">
        <v>0.86079786590873886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564326.63</v>
      </c>
      <c r="E27" s="650">
        <v>745433.83000000007</v>
      </c>
      <c r="F27" s="325">
        <v>3.9343992145362645E-3</v>
      </c>
      <c r="G27" s="325">
        <v>4.7483876415138999E-3</v>
      </c>
      <c r="H27" s="397">
        <v>1.3209261983613994</v>
      </c>
      <c r="I27" s="690">
        <v>236</v>
      </c>
      <c r="J27" s="650">
        <v>81</v>
      </c>
      <c r="K27" s="327">
        <v>1.4737743429365686E-5</v>
      </c>
      <c r="L27" s="327">
        <v>5.4876500675737372E-6</v>
      </c>
      <c r="M27" s="397">
        <v>0.34322033898305082</v>
      </c>
      <c r="N27" s="378"/>
      <c r="O27" s="376">
        <v>564562.63</v>
      </c>
      <c r="P27" s="380">
        <v>745514.83000000007</v>
      </c>
      <c r="Q27" s="529">
        <v>1.3205174951094445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1625</v>
      </c>
      <c r="E28" s="650">
        <v>1345</v>
      </c>
      <c r="F28" s="325">
        <v>1.1329252216258923E-5</v>
      </c>
      <c r="G28" s="325">
        <v>8.5676033482894047E-6</v>
      </c>
      <c r="H28" s="397">
        <v>0.82769230769230773</v>
      </c>
      <c r="I28" s="690">
        <v>0</v>
      </c>
      <c r="J28" s="650">
        <v>0</v>
      </c>
      <c r="K28" s="327">
        <v>0</v>
      </c>
      <c r="L28" s="327">
        <v>0</v>
      </c>
      <c r="M28" s="397" t="s">
        <v>336</v>
      </c>
      <c r="N28" s="378"/>
      <c r="O28" s="376">
        <v>1625</v>
      </c>
      <c r="P28" s="380">
        <v>1345</v>
      </c>
      <c r="Q28" s="529">
        <v>0.82769230769230773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15809.05</v>
      </c>
      <c r="E29" s="650">
        <v>65035.91</v>
      </c>
      <c r="F29" s="325">
        <v>1.1021828599966038E-4</v>
      </c>
      <c r="G29" s="325">
        <v>4.1427649091081665E-4</v>
      </c>
      <c r="H29" s="397">
        <v>4.113840490099026</v>
      </c>
      <c r="I29" s="690">
        <v>25.92</v>
      </c>
      <c r="J29" s="650">
        <v>0</v>
      </c>
      <c r="K29" s="327">
        <v>1.6186538546150786E-6</v>
      </c>
      <c r="L29" s="327">
        <v>0</v>
      </c>
      <c r="M29" s="397">
        <v>0</v>
      </c>
      <c r="N29" s="378"/>
      <c r="O29" s="376">
        <v>15834.97</v>
      </c>
      <c r="P29" s="380">
        <v>65035.91</v>
      </c>
      <c r="Q29" s="529">
        <v>4.1071066127690807</v>
      </c>
    </row>
    <row r="30" spans="1:28" s="266" customFormat="1" ht="19.149999999999999" customHeight="1" x14ac:dyDescent="0.25">
      <c r="A30" s="275"/>
      <c r="B30" s="909" t="s">
        <v>224</v>
      </c>
      <c r="C30" s="909"/>
      <c r="D30" s="650">
        <v>143434003.32000002</v>
      </c>
      <c r="E30" s="651">
        <v>156986726.08000004</v>
      </c>
      <c r="F30" s="910"/>
      <c r="G30" s="910"/>
      <c r="H30" s="399">
        <v>1.0944875165323527</v>
      </c>
      <c r="I30" s="377">
        <v>16013306.32</v>
      </c>
      <c r="J30" s="389">
        <v>14760416.390000001</v>
      </c>
      <c r="K30" s="912"/>
      <c r="L30" s="913"/>
      <c r="M30" s="399">
        <v>0.92175944773908502</v>
      </c>
      <c r="N30" s="387"/>
      <c r="O30" s="386">
        <v>159447309.64000002</v>
      </c>
      <c r="P30" s="389">
        <v>171747142.47000006</v>
      </c>
      <c r="Q30" s="531">
        <v>1.0771404224867174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41656236.031000219</v>
      </c>
      <c r="E32" s="650">
        <v>43132966.578000225</v>
      </c>
      <c r="F32" s="325">
        <v>0.92790419499516408</v>
      </c>
      <c r="G32" s="325">
        <v>0.9260455362725788</v>
      </c>
      <c r="H32" s="397">
        <v>1.0354504076148656</v>
      </c>
      <c r="I32" s="690">
        <v>226507.37</v>
      </c>
      <c r="J32" s="650">
        <v>744421</v>
      </c>
      <c r="K32" s="327">
        <v>0.87067683138221585</v>
      </c>
      <c r="L32" s="327">
        <v>0.86687249610873263</v>
      </c>
      <c r="M32" s="397">
        <v>3.2865199927048732</v>
      </c>
      <c r="N32" s="391"/>
      <c r="O32" s="376">
        <v>41882743.401000217</v>
      </c>
      <c r="P32" s="380">
        <v>43877387.578000225</v>
      </c>
      <c r="Q32" s="530">
        <v>1.0476244871999567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46727.4</v>
      </c>
      <c r="E33" s="650">
        <v>273660.82</v>
      </c>
      <c r="F33" s="325">
        <v>1.0408657769499377E-3</v>
      </c>
      <c r="G33" s="325">
        <v>5.8753756330535032E-3</v>
      </c>
      <c r="H33" s="397">
        <v>5.8565385619572243</v>
      </c>
      <c r="I33" s="690">
        <v>2575.34</v>
      </c>
      <c r="J33" s="650">
        <v>52419.58</v>
      </c>
      <c r="K33" s="327">
        <v>9.8994080013020142E-3</v>
      </c>
      <c r="L33" s="327">
        <v>6.1042195423787617E-2</v>
      </c>
      <c r="M33" s="397">
        <v>20.354430871263599</v>
      </c>
      <c r="N33" s="391"/>
      <c r="O33" s="376">
        <v>49302.740000000005</v>
      </c>
      <c r="P33" s="380">
        <v>326080.40000000002</v>
      </c>
      <c r="Q33" s="530">
        <v>6.6138393119733303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3189856.5990000986</v>
      </c>
      <c r="E34" s="650">
        <v>3170959.6520000459</v>
      </c>
      <c r="F34" s="325">
        <v>7.1054939227886069E-2</v>
      </c>
      <c r="G34" s="325">
        <v>6.8079088094367635E-2</v>
      </c>
      <c r="H34" s="397">
        <v>0.99407592585636095</v>
      </c>
      <c r="I34" s="690">
        <v>7075.9</v>
      </c>
      <c r="J34" s="650">
        <v>20077.79</v>
      </c>
      <c r="K34" s="327">
        <v>2.7199212949130181E-2</v>
      </c>
      <c r="L34" s="327">
        <v>2.3380431145342422E-2</v>
      </c>
      <c r="M34" s="397">
        <v>2.8374892239856417</v>
      </c>
      <c r="N34" s="391"/>
      <c r="O34" s="376">
        <v>3196932.4990000986</v>
      </c>
      <c r="P34" s="380">
        <v>3191037.4420000459</v>
      </c>
      <c r="Q34" s="530">
        <v>0.99815602706597761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336</v>
      </c>
      <c r="I35" s="690">
        <v>23992.3</v>
      </c>
      <c r="J35" s="650">
        <v>41824.99</v>
      </c>
      <c r="K35" s="327">
        <v>9.2224547667352011E-2</v>
      </c>
      <c r="L35" s="327">
        <v>4.870487732213731E-2</v>
      </c>
      <c r="M35" s="397">
        <v>1.7432672148981132</v>
      </c>
      <c r="N35" s="391"/>
      <c r="O35" s="376">
        <v>23992.3</v>
      </c>
      <c r="P35" s="380">
        <v>41824.99</v>
      </c>
      <c r="Q35" s="530">
        <v>1.7432672148981132</v>
      </c>
    </row>
    <row r="36" spans="1:17" s="266" customFormat="1" ht="19.149999999999999" customHeight="1" x14ac:dyDescent="0.25">
      <c r="A36" s="275"/>
      <c r="B36" s="909" t="s">
        <v>225</v>
      </c>
      <c r="C36" s="909"/>
      <c r="D36" s="377">
        <v>44892820.030000314</v>
      </c>
      <c r="E36" s="389">
        <v>46577587.050000273</v>
      </c>
      <c r="F36" s="910"/>
      <c r="G36" s="910"/>
      <c r="H36" s="399">
        <v>1.0375286519954436</v>
      </c>
      <c r="I36" s="377">
        <v>260150.90999999997</v>
      </c>
      <c r="J36" s="389">
        <v>858743.36</v>
      </c>
      <c r="K36" s="912"/>
      <c r="L36" s="913"/>
      <c r="M36" s="399">
        <v>3.3009431333528685</v>
      </c>
      <c r="N36" s="395"/>
      <c r="O36" s="386">
        <v>45152970.940000311</v>
      </c>
      <c r="P36" s="389">
        <v>47436330.410000272</v>
      </c>
      <c r="Q36" s="531">
        <v>1.0505694181903138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911" t="s">
        <v>198</v>
      </c>
      <c r="C38" s="911"/>
      <c r="D38" s="650">
        <v>188326823.35000032</v>
      </c>
      <c r="E38" s="389">
        <v>203564313.13000032</v>
      </c>
      <c r="F38" s="910"/>
      <c r="G38" s="910"/>
      <c r="H38" s="399">
        <v>1.0809098221323552</v>
      </c>
      <c r="I38" s="650">
        <v>16273457.23</v>
      </c>
      <c r="J38" s="389">
        <v>15619159.75</v>
      </c>
      <c r="K38" s="912"/>
      <c r="L38" s="913"/>
      <c r="M38" s="399">
        <v>0.95979357854004077</v>
      </c>
      <c r="N38" s="395"/>
      <c r="O38" s="386">
        <v>204600280.58000034</v>
      </c>
      <c r="P38" s="389">
        <v>219183472.88000032</v>
      </c>
      <c r="Q38" s="531">
        <v>1.0712765019610901</v>
      </c>
    </row>
    <row r="39" spans="1:17" s="266" customFormat="1" ht="19.149999999999999" customHeight="1" x14ac:dyDescent="0.25">
      <c r="A39" s="275"/>
      <c r="B39" s="321"/>
      <c r="C39" s="321"/>
      <c r="D39" s="322"/>
      <c r="E39" s="323"/>
      <c r="F39" s="322"/>
      <c r="G39" s="322"/>
      <c r="H39" s="322"/>
      <c r="I39" s="322"/>
      <c r="J39" s="323"/>
      <c r="K39" s="323"/>
      <c r="L39" s="323"/>
      <c r="M39" s="323"/>
      <c r="N39" s="322"/>
      <c r="O39" s="323"/>
      <c r="P39" s="323"/>
      <c r="Q39" s="324"/>
    </row>
    <row r="40" spans="1:17" s="266" customFormat="1" ht="19.149999999999999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872" t="s">
        <v>194</v>
      </c>
      <c r="C41" s="875" t="s">
        <v>191</v>
      </c>
      <c r="D41" s="878" t="s">
        <v>331</v>
      </c>
      <c r="E41" s="879"/>
      <c r="F41" s="879"/>
      <c r="G41" s="879"/>
      <c r="H41" s="880"/>
      <c r="I41" s="878"/>
      <c r="J41" s="879"/>
      <c r="K41" s="879"/>
      <c r="L41" s="879"/>
      <c r="M41" s="879"/>
      <c r="N41" s="823"/>
      <c r="O41" s="881" t="s">
        <v>81</v>
      </c>
      <c r="P41" s="882"/>
      <c r="Q41" s="883"/>
    </row>
    <row r="42" spans="1:17" s="266" customFormat="1" ht="19.149999999999999" customHeight="1" x14ac:dyDescent="0.25">
      <c r="A42" s="275"/>
      <c r="B42" s="873"/>
      <c r="C42" s="876"/>
      <c r="D42" s="884" t="s">
        <v>162</v>
      </c>
      <c r="E42" s="884"/>
      <c r="F42" s="884" t="s">
        <v>190</v>
      </c>
      <c r="G42" s="884"/>
      <c r="H42" s="884" t="s">
        <v>333</v>
      </c>
      <c r="I42" s="884" t="s">
        <v>162</v>
      </c>
      <c r="J42" s="884"/>
      <c r="K42" s="884" t="s">
        <v>190</v>
      </c>
      <c r="L42" s="884"/>
      <c r="M42" s="884" t="s">
        <v>333</v>
      </c>
      <c r="N42" s="824"/>
      <c r="O42" s="885" t="s">
        <v>240</v>
      </c>
      <c r="P42" s="886"/>
      <c r="Q42" s="887" t="s">
        <v>333</v>
      </c>
    </row>
    <row r="43" spans="1:17" s="266" customFormat="1" ht="19.149999999999999" customHeight="1" x14ac:dyDescent="0.25">
      <c r="A43" s="275"/>
      <c r="B43" s="874"/>
      <c r="C43" s="877"/>
      <c r="D43" s="825" t="s">
        <v>334</v>
      </c>
      <c r="E43" s="825" t="s">
        <v>335</v>
      </c>
      <c r="F43" s="825">
        <v>2015</v>
      </c>
      <c r="G43" s="825">
        <v>2016</v>
      </c>
      <c r="H43" s="884"/>
      <c r="I43" s="825" t="s">
        <v>334</v>
      </c>
      <c r="J43" s="825" t="s">
        <v>335</v>
      </c>
      <c r="K43" s="825">
        <v>2015</v>
      </c>
      <c r="L43" s="825">
        <v>2016</v>
      </c>
      <c r="M43" s="884"/>
      <c r="N43" s="826"/>
      <c r="O43" s="825" t="s">
        <v>334</v>
      </c>
      <c r="P43" s="825" t="s">
        <v>335</v>
      </c>
      <c r="Q43" s="888"/>
    </row>
    <row r="44" spans="1:17" s="266" customFormat="1" ht="6" customHeight="1" x14ac:dyDescent="0.25">
      <c r="A44" s="275"/>
      <c r="B44" s="827"/>
      <c r="C44" s="828"/>
      <c r="D44" s="825"/>
      <c r="E44" s="825"/>
      <c r="F44" s="825"/>
      <c r="G44" s="825"/>
      <c r="H44" s="825"/>
      <c r="I44" s="825"/>
      <c r="J44" s="825"/>
      <c r="K44" s="825"/>
      <c r="L44" s="825"/>
      <c r="M44" s="825"/>
      <c r="N44" s="826"/>
      <c r="O44" s="825"/>
      <c r="P44" s="825"/>
      <c r="Q44" s="829"/>
    </row>
    <row r="45" spans="1:17" s="266" customFormat="1" ht="16.350000000000001" customHeight="1" x14ac:dyDescent="0.25">
      <c r="A45" s="275"/>
      <c r="B45" s="830" t="s">
        <v>181</v>
      </c>
      <c r="C45" s="822" t="s">
        <v>5</v>
      </c>
      <c r="D45" s="690">
        <v>859437.33</v>
      </c>
      <c r="E45" s="866">
        <v>1768280.83</v>
      </c>
      <c r="F45" s="325">
        <v>5.9918660157773241E-3</v>
      </c>
      <c r="G45" s="325">
        <v>1.1263887553772467E-2</v>
      </c>
      <c r="H45" s="397">
        <v>2.0574866465248842</v>
      </c>
      <c r="I45" s="831"/>
      <c r="J45" s="832"/>
      <c r="K45" s="833"/>
      <c r="L45" s="833"/>
      <c r="M45" s="834"/>
      <c r="N45" s="835"/>
      <c r="O45" s="836">
        <v>859437.33</v>
      </c>
      <c r="P45" s="837">
        <v>1768280.83</v>
      </c>
      <c r="Q45" s="838">
        <v>2.0574866465248842</v>
      </c>
    </row>
    <row r="46" spans="1:17" s="266" customFormat="1" ht="16.350000000000001" customHeight="1" x14ac:dyDescent="0.25">
      <c r="A46" s="275"/>
      <c r="B46" s="830" t="s">
        <v>182</v>
      </c>
      <c r="C46" s="821" t="s">
        <v>7</v>
      </c>
      <c r="D46" s="690">
        <v>152846.90999999997</v>
      </c>
      <c r="E46" s="866">
        <v>186594.9</v>
      </c>
      <c r="F46" s="325">
        <v>1.0656253500712788E-3</v>
      </c>
      <c r="G46" s="325">
        <v>1.188603040902399E-3</v>
      </c>
      <c r="H46" s="397">
        <v>1.2207960239431732</v>
      </c>
      <c r="I46" s="839"/>
      <c r="J46" s="840"/>
      <c r="K46" s="841"/>
      <c r="L46" s="841"/>
      <c r="M46" s="842"/>
      <c r="N46" s="835"/>
      <c r="O46" s="836">
        <v>152846.90999999997</v>
      </c>
      <c r="P46" s="837">
        <v>186594.9</v>
      </c>
      <c r="Q46" s="838">
        <v>1.2207960239431732</v>
      </c>
    </row>
    <row r="47" spans="1:17" s="266" customFormat="1" ht="16.350000000000001" customHeight="1" x14ac:dyDescent="0.25">
      <c r="A47" s="275"/>
      <c r="B47" s="843" t="s">
        <v>183</v>
      </c>
      <c r="C47" s="821" t="s">
        <v>9</v>
      </c>
      <c r="D47" s="690">
        <v>2424149.7500000005</v>
      </c>
      <c r="E47" s="866">
        <v>2526630.31</v>
      </c>
      <c r="F47" s="325">
        <v>1.6900802417065243E-2</v>
      </c>
      <c r="G47" s="325">
        <v>1.6094547437803343E-2</v>
      </c>
      <c r="H47" s="397">
        <v>1.0422748470881387</v>
      </c>
      <c r="I47" s="839"/>
      <c r="J47" s="840"/>
      <c r="K47" s="841"/>
      <c r="L47" s="841"/>
      <c r="M47" s="842"/>
      <c r="N47" s="835"/>
      <c r="O47" s="836">
        <v>2424149.7500000005</v>
      </c>
      <c r="P47" s="837">
        <v>2526630.31</v>
      </c>
      <c r="Q47" s="838">
        <v>1.0422748470881387</v>
      </c>
    </row>
    <row r="48" spans="1:17" s="266" customFormat="1" ht="16.350000000000001" customHeight="1" x14ac:dyDescent="0.25">
      <c r="A48" s="275"/>
      <c r="B48" s="843" t="s">
        <v>184</v>
      </c>
      <c r="C48" s="821" t="s">
        <v>11</v>
      </c>
      <c r="D48" s="690">
        <v>0</v>
      </c>
      <c r="E48" s="866">
        <v>0</v>
      </c>
      <c r="F48" s="325">
        <v>0</v>
      </c>
      <c r="G48" s="325">
        <v>0</v>
      </c>
      <c r="H48" s="397" t="s">
        <v>336</v>
      </c>
      <c r="I48" s="839"/>
      <c r="J48" s="840"/>
      <c r="K48" s="841"/>
      <c r="L48" s="841"/>
      <c r="M48" s="842"/>
      <c r="N48" s="835"/>
      <c r="O48" s="836">
        <v>0</v>
      </c>
      <c r="P48" s="837">
        <v>0</v>
      </c>
      <c r="Q48" s="838" t="s">
        <v>336</v>
      </c>
    </row>
    <row r="49" spans="1:17" s="266" customFormat="1" ht="16.350000000000001" customHeight="1" x14ac:dyDescent="0.25">
      <c r="A49" s="275"/>
      <c r="B49" s="830" t="s">
        <v>185</v>
      </c>
      <c r="C49" s="821" t="s">
        <v>13</v>
      </c>
      <c r="D49" s="690">
        <v>0</v>
      </c>
      <c r="E49" s="866">
        <v>0</v>
      </c>
      <c r="F49" s="325">
        <v>0</v>
      </c>
      <c r="G49" s="325">
        <v>0</v>
      </c>
      <c r="H49" s="397" t="s">
        <v>336</v>
      </c>
      <c r="I49" s="839"/>
      <c r="J49" s="840"/>
      <c r="K49" s="841"/>
      <c r="L49" s="841"/>
      <c r="M49" s="842"/>
      <c r="N49" s="835"/>
      <c r="O49" s="836">
        <v>0</v>
      </c>
      <c r="P49" s="837">
        <v>0</v>
      </c>
      <c r="Q49" s="838" t="s">
        <v>336</v>
      </c>
    </row>
    <row r="50" spans="1:17" s="266" customFormat="1" ht="16.350000000000001" customHeight="1" x14ac:dyDescent="0.25">
      <c r="A50" s="275"/>
      <c r="B50" s="843" t="s">
        <v>186</v>
      </c>
      <c r="C50" s="821" t="s">
        <v>15</v>
      </c>
      <c r="D50" s="690">
        <v>0</v>
      </c>
      <c r="E50" s="866">
        <v>0</v>
      </c>
      <c r="F50" s="325">
        <v>0</v>
      </c>
      <c r="G50" s="325">
        <v>0</v>
      </c>
      <c r="H50" s="397" t="s">
        <v>336</v>
      </c>
      <c r="I50" s="839"/>
      <c r="J50" s="840"/>
      <c r="K50" s="841"/>
      <c r="L50" s="841"/>
      <c r="M50" s="842"/>
      <c r="N50" s="835"/>
      <c r="O50" s="836">
        <v>0</v>
      </c>
      <c r="P50" s="837">
        <v>0</v>
      </c>
      <c r="Q50" s="838" t="s">
        <v>336</v>
      </c>
    </row>
    <row r="51" spans="1:17" s="266" customFormat="1" ht="16.350000000000001" customHeight="1" x14ac:dyDescent="0.25">
      <c r="A51" s="275"/>
      <c r="B51" s="843" t="s">
        <v>187</v>
      </c>
      <c r="C51" s="821" t="s">
        <v>17</v>
      </c>
      <c r="D51" s="690">
        <v>59822.530000000006</v>
      </c>
      <c r="E51" s="866">
        <v>56090.240000000005</v>
      </c>
      <c r="F51" s="325">
        <v>4.1707355728290213E-4</v>
      </c>
      <c r="G51" s="325">
        <v>3.5729288329394525E-4</v>
      </c>
      <c r="H51" s="397">
        <v>0.93761062930638339</v>
      </c>
      <c r="I51" s="839"/>
      <c r="J51" s="840"/>
      <c r="K51" s="841"/>
      <c r="L51" s="841"/>
      <c r="M51" s="842"/>
      <c r="N51" s="835"/>
      <c r="O51" s="836">
        <v>59822.530000000006</v>
      </c>
      <c r="P51" s="837">
        <v>56090.240000000005</v>
      </c>
      <c r="Q51" s="838">
        <v>0.93761062930638339</v>
      </c>
    </row>
    <row r="52" spans="1:17" s="266" customFormat="1" ht="16.350000000000001" customHeight="1" x14ac:dyDescent="0.25">
      <c r="A52" s="275"/>
      <c r="B52" s="830" t="s">
        <v>188</v>
      </c>
      <c r="C52" s="821" t="s">
        <v>19</v>
      </c>
      <c r="D52" s="690">
        <v>1423516.73</v>
      </c>
      <c r="E52" s="866">
        <v>1052190.28</v>
      </c>
      <c r="F52" s="325">
        <v>9.9245415804517876E-3</v>
      </c>
      <c r="G52" s="325">
        <v>6.7024155880784884E-3</v>
      </c>
      <c r="H52" s="397">
        <v>0.73914851706730555</v>
      </c>
      <c r="I52" s="839"/>
      <c r="J52" s="840"/>
      <c r="K52" s="841"/>
      <c r="L52" s="841"/>
      <c r="M52" s="842"/>
      <c r="N52" s="835"/>
      <c r="O52" s="836">
        <v>1423516.73</v>
      </c>
      <c r="P52" s="837">
        <v>1052190.28</v>
      </c>
      <c r="Q52" s="838">
        <v>0.73914851706730555</v>
      </c>
    </row>
    <row r="53" spans="1:17" s="266" customFormat="1" ht="16.350000000000001" customHeight="1" x14ac:dyDescent="0.25">
      <c r="A53" s="275"/>
      <c r="B53" s="843" t="s">
        <v>189</v>
      </c>
      <c r="C53" s="821" t="s">
        <v>21</v>
      </c>
      <c r="D53" s="690">
        <v>574021.37999999989</v>
      </c>
      <c r="E53" s="866">
        <v>595025.98</v>
      </c>
      <c r="F53" s="325">
        <v>4.0019895332584644E-3</v>
      </c>
      <c r="G53" s="325">
        <v>3.790294853953297E-3</v>
      </c>
      <c r="H53" s="397">
        <v>1.0365920168339375</v>
      </c>
      <c r="I53" s="839"/>
      <c r="J53" s="840"/>
      <c r="K53" s="841"/>
      <c r="L53" s="841"/>
      <c r="M53" s="842"/>
      <c r="N53" s="835"/>
      <c r="O53" s="836">
        <v>574021.37999999989</v>
      </c>
      <c r="P53" s="837">
        <v>595025.98</v>
      </c>
      <c r="Q53" s="838">
        <v>1.0365920168339375</v>
      </c>
    </row>
    <row r="54" spans="1:17" s="266" customFormat="1" ht="16.350000000000001" customHeight="1" x14ac:dyDescent="0.25">
      <c r="A54" s="275"/>
      <c r="B54" s="843" t="s">
        <v>199</v>
      </c>
      <c r="C54" s="821" t="s">
        <v>23</v>
      </c>
      <c r="D54" s="690">
        <v>9850629.2699999996</v>
      </c>
      <c r="E54" s="866">
        <v>10593796.540000001</v>
      </c>
      <c r="F54" s="325">
        <v>6.8677085223810774E-2</v>
      </c>
      <c r="G54" s="325">
        <v>6.7482116510929904E-2</v>
      </c>
      <c r="H54" s="397">
        <v>1.0754436340694813</v>
      </c>
      <c r="I54" s="839"/>
      <c r="J54" s="840"/>
      <c r="K54" s="841"/>
      <c r="L54" s="841"/>
      <c r="M54" s="842"/>
      <c r="N54" s="835"/>
      <c r="O54" s="836">
        <v>9850629.2699999996</v>
      </c>
      <c r="P54" s="837">
        <v>10593796.540000001</v>
      </c>
      <c r="Q54" s="838">
        <v>1.0754436340694813</v>
      </c>
    </row>
    <row r="55" spans="1:17" s="266" customFormat="1" ht="16.350000000000001" customHeight="1" x14ac:dyDescent="0.25">
      <c r="A55" s="275"/>
      <c r="B55" s="830" t="s">
        <v>200</v>
      </c>
      <c r="C55" s="821" t="s">
        <v>25</v>
      </c>
      <c r="D55" s="690">
        <v>4943.82</v>
      </c>
      <c r="E55" s="866">
        <v>2958.07</v>
      </c>
      <c r="F55" s="325">
        <v>3.4467559194944731E-5</v>
      </c>
      <c r="G55" s="325">
        <v>1.8842803298494008E-5</v>
      </c>
      <c r="H55" s="397">
        <v>0.5983369135607689</v>
      </c>
      <c r="I55" s="839"/>
      <c r="J55" s="840"/>
      <c r="K55" s="841"/>
      <c r="L55" s="841"/>
      <c r="M55" s="842"/>
      <c r="N55" s="835"/>
      <c r="O55" s="836">
        <v>4943.82</v>
      </c>
      <c r="P55" s="837">
        <v>2958.07</v>
      </c>
      <c r="Q55" s="838">
        <v>0.5983369135607689</v>
      </c>
    </row>
    <row r="56" spans="1:17" s="266" customFormat="1" ht="16.350000000000001" customHeight="1" x14ac:dyDescent="0.25">
      <c r="A56" s="275"/>
      <c r="B56" s="843" t="s">
        <v>201</v>
      </c>
      <c r="C56" s="821" t="s">
        <v>27</v>
      </c>
      <c r="D56" s="690">
        <v>0</v>
      </c>
      <c r="E56" s="866">
        <v>0</v>
      </c>
      <c r="F56" s="325">
        <v>0</v>
      </c>
      <c r="G56" s="325">
        <v>0</v>
      </c>
      <c r="H56" s="397" t="s">
        <v>336</v>
      </c>
      <c r="I56" s="839"/>
      <c r="J56" s="840"/>
      <c r="K56" s="841"/>
      <c r="L56" s="841"/>
      <c r="M56" s="842"/>
      <c r="N56" s="835"/>
      <c r="O56" s="836">
        <v>0</v>
      </c>
      <c r="P56" s="837">
        <v>0</v>
      </c>
      <c r="Q56" s="838" t="s">
        <v>336</v>
      </c>
    </row>
    <row r="57" spans="1:17" s="266" customFormat="1" ht="16.350000000000001" customHeight="1" x14ac:dyDescent="0.25">
      <c r="A57" s="275"/>
      <c r="B57" s="843" t="s">
        <v>202</v>
      </c>
      <c r="C57" s="821" t="s">
        <v>115</v>
      </c>
      <c r="D57" s="690">
        <v>206553.81</v>
      </c>
      <c r="E57" s="866">
        <v>181325.2</v>
      </c>
      <c r="F57" s="325">
        <v>1.4400616675195228E-3</v>
      </c>
      <c r="G57" s="325">
        <v>1.1550352346834543E-3</v>
      </c>
      <c r="H57" s="397">
        <v>0.8778593820176932</v>
      </c>
      <c r="I57" s="839"/>
      <c r="J57" s="840"/>
      <c r="K57" s="841"/>
      <c r="L57" s="841"/>
      <c r="M57" s="842"/>
      <c r="N57" s="835"/>
      <c r="O57" s="836">
        <v>206553.81</v>
      </c>
      <c r="P57" s="837">
        <v>181325.2</v>
      </c>
      <c r="Q57" s="838">
        <v>0.8778593820176932</v>
      </c>
    </row>
    <row r="58" spans="1:17" s="266" customFormat="1" ht="16.350000000000001" customHeight="1" x14ac:dyDescent="0.25">
      <c r="A58" s="275"/>
      <c r="B58" s="830" t="s">
        <v>203</v>
      </c>
      <c r="C58" s="844" t="s">
        <v>31</v>
      </c>
      <c r="D58" s="690">
        <v>0</v>
      </c>
      <c r="E58" s="866">
        <v>0</v>
      </c>
      <c r="F58" s="325">
        <v>0</v>
      </c>
      <c r="G58" s="325">
        <v>0</v>
      </c>
      <c r="H58" s="398" t="s">
        <v>336</v>
      </c>
      <c r="I58" s="839"/>
      <c r="J58" s="840"/>
      <c r="K58" s="841"/>
      <c r="L58" s="841"/>
      <c r="M58" s="842"/>
      <c r="N58" s="835"/>
      <c r="O58" s="836">
        <v>0</v>
      </c>
      <c r="P58" s="837">
        <v>0</v>
      </c>
      <c r="Q58" s="845" t="s">
        <v>336</v>
      </c>
    </row>
    <row r="59" spans="1:17" s="266" customFormat="1" ht="16.350000000000001" customHeight="1" x14ac:dyDescent="0.25">
      <c r="A59" s="275"/>
      <c r="B59" s="830" t="s">
        <v>204</v>
      </c>
      <c r="C59" s="844" t="s">
        <v>116</v>
      </c>
      <c r="D59" s="690">
        <v>30208.35</v>
      </c>
      <c r="E59" s="866">
        <v>30956.479999999996</v>
      </c>
      <c r="F59" s="325">
        <v>2.1060800996124631E-4</v>
      </c>
      <c r="G59" s="325">
        <v>1.9719170386561633E-4</v>
      </c>
      <c r="H59" s="397">
        <v>1.0247656690948033</v>
      </c>
      <c r="I59" s="839"/>
      <c r="J59" s="840"/>
      <c r="K59" s="841"/>
      <c r="L59" s="841"/>
      <c r="M59" s="842"/>
      <c r="N59" s="835"/>
      <c r="O59" s="836">
        <v>30208.35</v>
      </c>
      <c r="P59" s="837">
        <v>30956.479999999996</v>
      </c>
      <c r="Q59" s="838">
        <v>1.0247656690948033</v>
      </c>
    </row>
    <row r="60" spans="1:17" s="266" customFormat="1" ht="16.350000000000001" customHeight="1" x14ac:dyDescent="0.25">
      <c r="A60" s="275"/>
      <c r="B60" s="843" t="s">
        <v>205</v>
      </c>
      <c r="C60" s="844" t="s">
        <v>196</v>
      </c>
      <c r="D60" s="690">
        <v>5111</v>
      </c>
      <c r="E60" s="866">
        <v>8126</v>
      </c>
      <c r="F60" s="325">
        <v>3.5633112662953452E-5</v>
      </c>
      <c r="G60" s="325">
        <v>5.1762338147360376E-5</v>
      </c>
      <c r="H60" s="397">
        <v>1.5899041283506163</v>
      </c>
      <c r="I60" s="839"/>
      <c r="J60" s="840"/>
      <c r="K60" s="841"/>
      <c r="L60" s="841"/>
      <c r="M60" s="842"/>
      <c r="N60" s="835"/>
      <c r="O60" s="836">
        <v>5111</v>
      </c>
      <c r="P60" s="837">
        <v>8126</v>
      </c>
      <c r="Q60" s="838">
        <v>1.5899041283506163</v>
      </c>
    </row>
    <row r="61" spans="1:17" s="266" customFormat="1" ht="16.350000000000001" customHeight="1" x14ac:dyDescent="0.25">
      <c r="A61" s="275"/>
      <c r="B61" s="843" t="s">
        <v>206</v>
      </c>
      <c r="C61" s="844" t="s">
        <v>37</v>
      </c>
      <c r="D61" s="690">
        <v>0</v>
      </c>
      <c r="E61" s="866">
        <v>0</v>
      </c>
      <c r="F61" s="325">
        <v>0</v>
      </c>
      <c r="G61" s="325">
        <v>0</v>
      </c>
      <c r="H61" s="397" t="s">
        <v>336</v>
      </c>
      <c r="I61" s="839"/>
      <c r="J61" s="840"/>
      <c r="K61" s="841"/>
      <c r="L61" s="841"/>
      <c r="M61" s="842"/>
      <c r="N61" s="835"/>
      <c r="O61" s="836">
        <v>0</v>
      </c>
      <c r="P61" s="837">
        <v>0</v>
      </c>
      <c r="Q61" s="838" t="s">
        <v>336</v>
      </c>
    </row>
    <row r="62" spans="1:17" s="266" customFormat="1" ht="16.350000000000001" customHeight="1" x14ac:dyDescent="0.25">
      <c r="A62" s="275"/>
      <c r="B62" s="830" t="s">
        <v>207</v>
      </c>
      <c r="C62" s="844" t="s">
        <v>39</v>
      </c>
      <c r="D62" s="690">
        <v>0</v>
      </c>
      <c r="E62" s="866">
        <v>11400</v>
      </c>
      <c r="F62" s="325">
        <v>0</v>
      </c>
      <c r="G62" s="325">
        <v>7.2617604587731752E-5</v>
      </c>
      <c r="H62" s="397" t="s">
        <v>336</v>
      </c>
      <c r="I62" s="839"/>
      <c r="J62" s="840"/>
      <c r="K62" s="841"/>
      <c r="L62" s="841"/>
      <c r="M62" s="842"/>
      <c r="N62" s="835"/>
      <c r="O62" s="836">
        <v>0</v>
      </c>
      <c r="P62" s="837">
        <v>11400</v>
      </c>
      <c r="Q62" s="838" t="s">
        <v>336</v>
      </c>
    </row>
    <row r="63" spans="1:17" s="266" customFormat="1" ht="19.149999999999999" customHeight="1" x14ac:dyDescent="0.25">
      <c r="A63" s="275"/>
      <c r="B63" s="870" t="s">
        <v>224</v>
      </c>
      <c r="C63" s="870"/>
      <c r="D63" s="846">
        <v>15591240.879999999</v>
      </c>
      <c r="E63" s="847">
        <v>17013374.830000002</v>
      </c>
      <c r="F63" s="868"/>
      <c r="G63" s="868"/>
      <c r="H63" s="399">
        <v>1.0912136475182213</v>
      </c>
      <c r="I63" s="848"/>
      <c r="J63" s="849"/>
      <c r="K63" s="871"/>
      <c r="L63" s="871"/>
      <c r="M63" s="850" t="s">
        <v>336</v>
      </c>
      <c r="N63" s="851"/>
      <c r="O63" s="852">
        <v>15591240.879999999</v>
      </c>
      <c r="P63" s="847">
        <v>17013374.830000002</v>
      </c>
      <c r="Q63" s="853">
        <v>1.0912136475182213</v>
      </c>
    </row>
    <row r="64" spans="1:17" s="266" customFormat="1" ht="6" customHeight="1" x14ac:dyDescent="0.25">
      <c r="A64" s="275"/>
      <c r="B64" s="854"/>
      <c r="C64" s="854"/>
      <c r="D64" s="855"/>
      <c r="E64" s="856"/>
      <c r="F64" s="855"/>
      <c r="G64" s="855"/>
      <c r="H64" s="857"/>
      <c r="I64" s="840"/>
      <c r="J64" s="858"/>
      <c r="K64" s="858"/>
      <c r="L64" s="858"/>
      <c r="M64" s="859"/>
      <c r="N64" s="855"/>
      <c r="O64" s="856"/>
      <c r="P64" s="856"/>
      <c r="Q64" s="860"/>
    </row>
    <row r="65" spans="1:28" s="266" customFormat="1" ht="16.350000000000001" customHeight="1" x14ac:dyDescent="0.25">
      <c r="A65" s="275"/>
      <c r="B65" s="861" t="s">
        <v>103</v>
      </c>
      <c r="C65" s="328" t="s">
        <v>41</v>
      </c>
      <c r="D65" s="690">
        <v>6596534.6020000288</v>
      </c>
      <c r="E65" s="866">
        <v>7397193.4410000304</v>
      </c>
      <c r="F65" s="325">
        <v>0.14693963528225212</v>
      </c>
      <c r="G65" s="325">
        <v>0.15881444079658452</v>
      </c>
      <c r="H65" s="397">
        <v>1.1213756748516481</v>
      </c>
      <c r="I65" s="831"/>
      <c r="J65" s="832"/>
      <c r="K65" s="833"/>
      <c r="L65" s="833"/>
      <c r="M65" s="834"/>
      <c r="N65" s="855"/>
      <c r="O65" s="836">
        <v>6596534.6020000288</v>
      </c>
      <c r="P65" s="837">
        <v>7397193.4410000304</v>
      </c>
      <c r="Q65" s="845">
        <v>1.1213756748516481</v>
      </c>
    </row>
    <row r="66" spans="1:28" s="266" customFormat="1" ht="16.350000000000001" customHeight="1" x14ac:dyDescent="0.25">
      <c r="A66" s="275"/>
      <c r="B66" s="861" t="s">
        <v>101</v>
      </c>
      <c r="C66" s="328" t="s">
        <v>42</v>
      </c>
      <c r="D66" s="690">
        <v>40557.300000000003</v>
      </c>
      <c r="E66" s="866">
        <v>0</v>
      </c>
      <c r="F66" s="325">
        <v>9.0342509053556821E-4</v>
      </c>
      <c r="G66" s="325">
        <v>0</v>
      </c>
      <c r="H66" s="397">
        <v>0</v>
      </c>
      <c r="I66" s="839"/>
      <c r="J66" s="840"/>
      <c r="K66" s="841"/>
      <c r="L66" s="841"/>
      <c r="M66" s="842"/>
      <c r="N66" s="855"/>
      <c r="O66" s="836">
        <v>40557.300000000003</v>
      </c>
      <c r="P66" s="837">
        <v>0</v>
      </c>
      <c r="Q66" s="845">
        <v>0</v>
      </c>
    </row>
    <row r="67" spans="1:28" s="266" customFormat="1" ht="16.350000000000001" customHeight="1" x14ac:dyDescent="0.25">
      <c r="A67" s="275"/>
      <c r="B67" s="861" t="s">
        <v>102</v>
      </c>
      <c r="C67" s="329" t="s">
        <v>83</v>
      </c>
      <c r="D67" s="690">
        <v>692373.72799995565</v>
      </c>
      <c r="E67" s="866">
        <v>583925.55899995891</v>
      </c>
      <c r="F67" s="325">
        <v>1.5422816555905071E-2</v>
      </c>
      <c r="G67" s="325">
        <v>1.2536621065688191E-2</v>
      </c>
      <c r="H67" s="397">
        <v>0.84336758514325993</v>
      </c>
      <c r="I67" s="839"/>
      <c r="J67" s="840"/>
      <c r="K67" s="841"/>
      <c r="L67" s="841"/>
      <c r="M67" s="842"/>
      <c r="N67" s="855"/>
      <c r="O67" s="836">
        <v>692373.72799995565</v>
      </c>
      <c r="P67" s="837">
        <v>583925.55899995891</v>
      </c>
      <c r="Q67" s="845">
        <v>0.84336758514325993</v>
      </c>
    </row>
    <row r="68" spans="1:28" s="266" customFormat="1" ht="16.350000000000001" customHeight="1" x14ac:dyDescent="0.25">
      <c r="A68" s="275"/>
      <c r="B68" s="861" t="s">
        <v>104</v>
      </c>
      <c r="C68" s="328" t="s">
        <v>44</v>
      </c>
      <c r="D68" s="690">
        <v>0</v>
      </c>
      <c r="E68" s="866">
        <v>0</v>
      </c>
      <c r="F68" s="325">
        <v>0</v>
      </c>
      <c r="G68" s="325">
        <v>0</v>
      </c>
      <c r="H68" s="397" t="s">
        <v>336</v>
      </c>
      <c r="I68" s="839"/>
      <c r="J68" s="840"/>
      <c r="K68" s="841"/>
      <c r="L68" s="841"/>
      <c r="M68" s="842"/>
      <c r="N68" s="855"/>
      <c r="O68" s="836">
        <v>0</v>
      </c>
      <c r="P68" s="837">
        <v>0</v>
      </c>
      <c r="Q68" s="845" t="s">
        <v>336</v>
      </c>
    </row>
    <row r="69" spans="1:28" s="266" customFormat="1" ht="19.149999999999999" customHeight="1" x14ac:dyDescent="0.25">
      <c r="A69" s="275"/>
      <c r="B69" s="870" t="s">
        <v>225</v>
      </c>
      <c r="C69" s="870"/>
      <c r="D69" s="846">
        <v>7329465.6299999841</v>
      </c>
      <c r="E69" s="847">
        <v>7981118.9999999888</v>
      </c>
      <c r="F69" s="868"/>
      <c r="G69" s="868"/>
      <c r="H69" s="399">
        <v>1.0889087148908572</v>
      </c>
      <c r="I69" s="848"/>
      <c r="J69" s="849"/>
      <c r="K69" s="871"/>
      <c r="L69" s="871"/>
      <c r="M69" s="850"/>
      <c r="N69" s="862"/>
      <c r="O69" s="852">
        <v>7329465.6299999841</v>
      </c>
      <c r="P69" s="847">
        <v>7981118.9999999888</v>
      </c>
      <c r="Q69" s="853">
        <v>1.0889087148908572</v>
      </c>
    </row>
    <row r="70" spans="1:28" s="266" customFormat="1" ht="6" customHeight="1" x14ac:dyDescent="0.25">
      <c r="A70" s="275"/>
      <c r="B70" s="854"/>
      <c r="C70" s="854"/>
      <c r="D70" s="855"/>
      <c r="E70" s="856"/>
      <c r="F70" s="855"/>
      <c r="G70" s="855"/>
      <c r="H70" s="857"/>
      <c r="I70" s="840"/>
      <c r="J70" s="858"/>
      <c r="K70" s="858"/>
      <c r="L70" s="858"/>
      <c r="M70" s="859"/>
      <c r="N70" s="855"/>
      <c r="O70" s="856"/>
      <c r="P70" s="856"/>
      <c r="Q70" s="860"/>
    </row>
    <row r="71" spans="1:28" s="266" customFormat="1" ht="13.15" customHeight="1" x14ac:dyDescent="0.25">
      <c r="A71" s="275"/>
      <c r="B71" s="867" t="s">
        <v>198</v>
      </c>
      <c r="C71" s="867"/>
      <c r="D71" s="846">
        <v>22920706.509999983</v>
      </c>
      <c r="E71" s="847">
        <v>24994493.829999991</v>
      </c>
      <c r="F71" s="868"/>
      <c r="G71" s="868"/>
      <c r="H71" s="399">
        <v>1.0904765880185781</v>
      </c>
      <c r="I71" s="863"/>
      <c r="J71" s="864"/>
      <c r="K71" s="869"/>
      <c r="L71" s="869"/>
      <c r="M71" s="865" t="s">
        <v>336</v>
      </c>
      <c r="N71" s="862"/>
      <c r="O71" s="852">
        <v>22920706.509999983</v>
      </c>
      <c r="P71" s="847">
        <v>24994493.829999991</v>
      </c>
      <c r="Q71" s="853">
        <v>1.0904765880185781</v>
      </c>
    </row>
    <row r="72" spans="1:28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82"/>
      <c r="O72" s="282"/>
      <c r="P72" s="271"/>
      <c r="Q72" s="271"/>
    </row>
    <row r="73" spans="1:28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82"/>
      <c r="O73" s="282"/>
      <c r="P73" s="271"/>
      <c r="Q73" s="271"/>
    </row>
    <row r="74" spans="1:28" s="269" customFormat="1" ht="16.149999999999999" hidden="1" customHeight="1" x14ac:dyDescent="0.25">
      <c r="A74" s="282"/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82"/>
      <c r="O74" s="282"/>
      <c r="P74" s="271"/>
      <c r="Q74" s="271"/>
    </row>
    <row r="75" spans="1:28" s="269" customFormat="1" ht="16.149999999999999" hidden="1" customHeight="1" x14ac:dyDescent="0.25">
      <c r="A75" s="282"/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82"/>
      <c r="O75" s="282"/>
      <c r="P75" s="271"/>
      <c r="Q75" s="271"/>
    </row>
    <row r="76" spans="1:28" s="269" customFormat="1" ht="16.149999999999999" hidden="1" customHeight="1" x14ac:dyDescent="0.25">
      <c r="A76" s="282"/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82"/>
      <c r="O76" s="282"/>
      <c r="P76" s="271"/>
      <c r="Q76" s="271"/>
    </row>
    <row r="77" spans="1:28" s="269" customFormat="1" ht="16.149999999999999" hidden="1" customHeight="1" x14ac:dyDescent="0.25">
      <c r="A77" s="282"/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82"/>
      <c r="O77" s="282"/>
      <c r="P77" s="271"/>
      <c r="Q77" s="271"/>
    </row>
    <row r="78" spans="1:28" s="269" customFormat="1" ht="16.149999999999999" hidden="1" customHeight="1" x14ac:dyDescent="0.25">
      <c r="A78" s="282"/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82"/>
      <c r="O78" s="282"/>
      <c r="P78" s="271"/>
      <c r="Q78" s="271"/>
    </row>
    <row r="79" spans="1:28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P79" s="271"/>
      <c r="Q79" s="271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</row>
    <row r="80" spans="1:28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P80" s="271"/>
      <c r="Q80" s="271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</row>
    <row r="81" spans="4:28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P81" s="271"/>
      <c r="Q81" s="271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</row>
    <row r="82" spans="4:28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P82" s="271"/>
      <c r="Q82" s="271"/>
      <c r="R82" s="269"/>
      <c r="S82" s="269"/>
      <c r="T82" s="269"/>
      <c r="U82" s="269"/>
      <c r="V82" s="269"/>
      <c r="W82" s="269"/>
      <c r="X82" s="269"/>
      <c r="Y82" s="269"/>
      <c r="Z82" s="269"/>
      <c r="AA82" s="269"/>
      <c r="AB82" s="269"/>
    </row>
    <row r="83" spans="4:28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P83" s="271"/>
      <c r="Q83" s="271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</row>
    <row r="84" spans="4:28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P84" s="271"/>
      <c r="Q84" s="271"/>
      <c r="R84" s="269"/>
      <c r="S84" s="269"/>
      <c r="T84" s="269"/>
      <c r="U84" s="269"/>
      <c r="V84" s="269"/>
      <c r="W84" s="269"/>
      <c r="X84" s="269"/>
      <c r="Y84" s="269"/>
      <c r="Z84" s="269"/>
      <c r="AA84" s="269"/>
      <c r="AB84" s="269"/>
    </row>
    <row r="85" spans="4:28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P85" s="271"/>
      <c r="Q85" s="271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</row>
    <row r="86" spans="4:28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P86" s="271"/>
      <c r="Q86" s="271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</row>
    <row r="87" spans="4:28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P87" s="271"/>
      <c r="Q87" s="271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</row>
    <row r="88" spans="4:28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P88" s="271"/>
      <c r="Q88" s="271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</row>
    <row r="89" spans="4:28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P89" s="271"/>
      <c r="Q89" s="271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</row>
    <row r="90" spans="4:28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P90" s="271"/>
      <c r="Q90" s="271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</row>
    <row r="91" spans="4:28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P91" s="271"/>
      <c r="Q91" s="271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</row>
    <row r="92" spans="4:28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P92" s="271"/>
      <c r="Q92" s="271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</row>
    <row r="93" spans="4:28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P93" s="271"/>
      <c r="Q93" s="271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</row>
    <row r="94" spans="4:28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P94" s="271"/>
      <c r="Q94" s="271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</row>
    <row r="95" spans="4:28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P95" s="271"/>
      <c r="Q95" s="271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</row>
    <row r="96" spans="4:28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P96" s="271"/>
      <c r="Q96" s="271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</row>
    <row r="97" spans="4:28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P97" s="271"/>
      <c r="Q97" s="271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</row>
    <row r="98" spans="4:28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P98" s="271"/>
      <c r="Q98" s="271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</row>
    <row r="99" spans="4:28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P99" s="271"/>
      <c r="Q99" s="271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</row>
    <row r="100" spans="4:28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P100" s="271"/>
      <c r="Q100" s="271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</row>
    <row r="101" spans="4:28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P101" s="271"/>
      <c r="Q101" s="271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</row>
    <row r="102" spans="4:28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P102" s="271"/>
      <c r="Q102" s="271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</row>
    <row r="103" spans="4:28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P103" s="271"/>
      <c r="Q103" s="271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</row>
    <row r="104" spans="4:28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P104" s="271"/>
      <c r="Q104" s="271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</row>
    <row r="105" spans="4:28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P105" s="271"/>
      <c r="Q105" s="271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</row>
    <row r="106" spans="4:28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P106" s="271"/>
      <c r="Q106" s="271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</row>
    <row r="107" spans="4:28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P107" s="271"/>
      <c r="Q107" s="271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</row>
    <row r="108" spans="4:28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P108" s="271"/>
      <c r="Q108" s="271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</row>
    <row r="109" spans="4:28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4:28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4:28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4:28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5" hidden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5" hidden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5" hidden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5" hidden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5" hidden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</sheetData>
  <mergeCells count="49"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</mergeCells>
  <conditionalFormatting sqref="Q12:Q29">
    <cfRule type="cellIs" dxfId="826" priority="69" stopIfTrue="1" operator="lessThan">
      <formula>1</formula>
    </cfRule>
    <cfRule type="cellIs" dxfId="825" priority="70" stopIfTrue="1" operator="greaterThan">
      <formula>1</formula>
    </cfRule>
  </conditionalFormatting>
  <conditionalFormatting sqref="Q30:Q31 Q37 Q39:Q40">
    <cfRule type="cellIs" dxfId="824" priority="65" stopIfTrue="1" operator="lessThan">
      <formula>1</formula>
    </cfRule>
    <cfRule type="cellIs" dxfId="823" priority="66" stopIfTrue="1" operator="greaterThan">
      <formula>1</formula>
    </cfRule>
  </conditionalFormatting>
  <conditionalFormatting sqref="H12:H30">
    <cfRule type="cellIs" dxfId="822" priority="63" stopIfTrue="1" operator="lessThan">
      <formula>1</formula>
    </cfRule>
    <cfRule type="cellIs" dxfId="821" priority="64" stopIfTrue="1" operator="greaterThan">
      <formula>1</formula>
    </cfRule>
  </conditionalFormatting>
  <conditionalFormatting sqref="M12:M30">
    <cfRule type="cellIs" dxfId="820" priority="61" stopIfTrue="1" operator="lessThan">
      <formula>1</formula>
    </cfRule>
    <cfRule type="cellIs" dxfId="819" priority="62" stopIfTrue="1" operator="greaterThan">
      <formula>1</formula>
    </cfRule>
  </conditionalFormatting>
  <conditionalFormatting sqref="Q36">
    <cfRule type="cellIs" dxfId="818" priority="59" stopIfTrue="1" operator="lessThan">
      <formula>1</formula>
    </cfRule>
    <cfRule type="cellIs" dxfId="817" priority="60" stopIfTrue="1" operator="greaterThan">
      <formula>1</formula>
    </cfRule>
  </conditionalFormatting>
  <conditionalFormatting sqref="H36">
    <cfRule type="cellIs" dxfId="816" priority="57" stopIfTrue="1" operator="lessThan">
      <formula>1</formula>
    </cfRule>
    <cfRule type="cellIs" dxfId="815" priority="58" stopIfTrue="1" operator="greaterThan">
      <formula>1</formula>
    </cfRule>
  </conditionalFormatting>
  <conditionalFormatting sqref="M36">
    <cfRule type="cellIs" dxfId="814" priority="55" stopIfTrue="1" operator="lessThan">
      <formula>1</formula>
    </cfRule>
    <cfRule type="cellIs" dxfId="813" priority="56" stopIfTrue="1" operator="greaterThan">
      <formula>1</formula>
    </cfRule>
  </conditionalFormatting>
  <conditionalFormatting sqref="Q38">
    <cfRule type="cellIs" dxfId="812" priority="53" stopIfTrue="1" operator="lessThan">
      <formula>1</formula>
    </cfRule>
    <cfRule type="cellIs" dxfId="811" priority="54" stopIfTrue="1" operator="greaterThan">
      <formula>1</formula>
    </cfRule>
  </conditionalFormatting>
  <conditionalFormatting sqref="H38">
    <cfRule type="cellIs" dxfId="810" priority="51" stopIfTrue="1" operator="lessThan">
      <formula>1</formula>
    </cfRule>
    <cfRule type="cellIs" dxfId="809" priority="52" stopIfTrue="1" operator="greaterThan">
      <formula>1</formula>
    </cfRule>
  </conditionalFormatting>
  <conditionalFormatting sqref="M38">
    <cfRule type="cellIs" dxfId="808" priority="49" stopIfTrue="1" operator="lessThan">
      <formula>1</formula>
    </cfRule>
    <cfRule type="cellIs" dxfId="807" priority="50" stopIfTrue="1" operator="greaterThan">
      <formula>1</formula>
    </cfRule>
  </conditionalFormatting>
  <conditionalFormatting sqref="Q32">
    <cfRule type="cellIs" dxfId="806" priority="47" stopIfTrue="1" operator="lessThan">
      <formula>1</formula>
    </cfRule>
    <cfRule type="cellIs" dxfId="805" priority="48" stopIfTrue="1" operator="greaterThan">
      <formula>1</formula>
    </cfRule>
  </conditionalFormatting>
  <conditionalFormatting sqref="Q33">
    <cfRule type="cellIs" dxfId="804" priority="45" stopIfTrue="1" operator="lessThan">
      <formula>1</formula>
    </cfRule>
    <cfRule type="cellIs" dxfId="803" priority="46" stopIfTrue="1" operator="greaterThan">
      <formula>1</formula>
    </cfRule>
  </conditionalFormatting>
  <conditionalFormatting sqref="Q34">
    <cfRule type="cellIs" dxfId="802" priority="43" stopIfTrue="1" operator="lessThan">
      <formula>1</formula>
    </cfRule>
    <cfRule type="cellIs" dxfId="801" priority="44" stopIfTrue="1" operator="greaterThan">
      <formula>1</formula>
    </cfRule>
  </conditionalFormatting>
  <conditionalFormatting sqref="Q35">
    <cfRule type="cellIs" dxfId="800" priority="41" stopIfTrue="1" operator="lessThan">
      <formula>1</formula>
    </cfRule>
    <cfRule type="cellIs" dxfId="799" priority="42" stopIfTrue="1" operator="greaterThan">
      <formula>1</formula>
    </cfRule>
  </conditionalFormatting>
  <conditionalFormatting sqref="H32:H35">
    <cfRule type="cellIs" dxfId="798" priority="39" stopIfTrue="1" operator="lessThan">
      <formula>1</formula>
    </cfRule>
    <cfRule type="cellIs" dxfId="797" priority="40" stopIfTrue="1" operator="greaterThan">
      <formula>1</formula>
    </cfRule>
  </conditionalFormatting>
  <conditionalFormatting sqref="M32:M34">
    <cfRule type="cellIs" dxfId="796" priority="37" stopIfTrue="1" operator="lessThan">
      <formula>1</formula>
    </cfRule>
    <cfRule type="cellIs" dxfId="795" priority="38" stopIfTrue="1" operator="greaterThan">
      <formula>1</formula>
    </cfRule>
  </conditionalFormatting>
  <conditionalFormatting sqref="M35">
    <cfRule type="cellIs" dxfId="794" priority="35" stopIfTrue="1" operator="lessThan">
      <formula>1</formula>
    </cfRule>
    <cfRule type="cellIs" dxfId="793" priority="36" stopIfTrue="1" operator="greaterThan">
      <formula>1</formula>
    </cfRule>
  </conditionalFormatting>
  <conditionalFormatting sqref="Q45:Q62">
    <cfRule type="cellIs" dxfId="792" priority="33" stopIfTrue="1" operator="lessThan">
      <formula>1</formula>
    </cfRule>
    <cfRule type="cellIs" dxfId="791" priority="34" stopIfTrue="1" operator="greaterThan">
      <formula>1</formula>
    </cfRule>
  </conditionalFormatting>
  <conditionalFormatting sqref="Q63:Q64 Q70">
    <cfRule type="cellIs" dxfId="790" priority="31" stopIfTrue="1" operator="lessThan">
      <formula>1</formula>
    </cfRule>
    <cfRule type="cellIs" dxfId="789" priority="32" stopIfTrue="1" operator="greaterThan">
      <formula>1</formula>
    </cfRule>
  </conditionalFormatting>
  <conditionalFormatting sqref="H45:H63">
    <cfRule type="cellIs" dxfId="788" priority="29" stopIfTrue="1" operator="lessThan">
      <formula>1</formula>
    </cfRule>
    <cfRule type="cellIs" dxfId="787" priority="30" stopIfTrue="1" operator="greaterThan">
      <formula>1</formula>
    </cfRule>
  </conditionalFormatting>
  <conditionalFormatting sqref="M45:M63">
    <cfRule type="cellIs" dxfId="786" priority="27" stopIfTrue="1" operator="lessThan">
      <formula>1</formula>
    </cfRule>
    <cfRule type="cellIs" dxfId="785" priority="28" stopIfTrue="1" operator="greaterThan">
      <formula>1</formula>
    </cfRule>
  </conditionalFormatting>
  <conditionalFormatting sqref="Q69">
    <cfRule type="cellIs" dxfId="784" priority="25" stopIfTrue="1" operator="lessThan">
      <formula>1</formula>
    </cfRule>
    <cfRule type="cellIs" dxfId="783" priority="26" stopIfTrue="1" operator="greaterThan">
      <formula>1</formula>
    </cfRule>
  </conditionalFormatting>
  <conditionalFormatting sqref="H69">
    <cfRule type="cellIs" dxfId="782" priority="23" stopIfTrue="1" operator="lessThan">
      <formula>1</formula>
    </cfRule>
    <cfRule type="cellIs" dxfId="781" priority="24" stopIfTrue="1" operator="greaterThan">
      <formula>1</formula>
    </cfRule>
  </conditionalFormatting>
  <conditionalFormatting sqref="M69">
    <cfRule type="cellIs" dxfId="780" priority="21" stopIfTrue="1" operator="lessThan">
      <formula>1</formula>
    </cfRule>
    <cfRule type="cellIs" dxfId="779" priority="22" stopIfTrue="1" operator="greaterThan">
      <formula>1</formula>
    </cfRule>
  </conditionalFormatting>
  <conditionalFormatting sqref="Q71">
    <cfRule type="cellIs" dxfId="778" priority="19" stopIfTrue="1" operator="lessThan">
      <formula>1</formula>
    </cfRule>
    <cfRule type="cellIs" dxfId="777" priority="20" stopIfTrue="1" operator="greaterThan">
      <formula>1</formula>
    </cfRule>
  </conditionalFormatting>
  <conditionalFormatting sqref="H71">
    <cfRule type="cellIs" dxfId="776" priority="17" stopIfTrue="1" operator="lessThan">
      <formula>1</formula>
    </cfRule>
    <cfRule type="cellIs" dxfId="775" priority="18" stopIfTrue="1" operator="greaterThan">
      <formula>1</formula>
    </cfRule>
  </conditionalFormatting>
  <conditionalFormatting sqref="M71">
    <cfRule type="cellIs" dxfId="774" priority="15" stopIfTrue="1" operator="lessThan">
      <formula>1</formula>
    </cfRule>
    <cfRule type="cellIs" dxfId="773" priority="16" stopIfTrue="1" operator="greaterThan">
      <formula>1</formula>
    </cfRule>
  </conditionalFormatting>
  <conditionalFormatting sqref="Q65">
    <cfRule type="cellIs" dxfId="772" priority="13" stopIfTrue="1" operator="lessThan">
      <formula>1</formula>
    </cfRule>
    <cfRule type="cellIs" dxfId="771" priority="14" stopIfTrue="1" operator="greaterThan">
      <formula>1</formula>
    </cfRule>
  </conditionalFormatting>
  <conditionalFormatting sqref="Q66">
    <cfRule type="cellIs" dxfId="770" priority="11" stopIfTrue="1" operator="lessThan">
      <formula>1</formula>
    </cfRule>
    <cfRule type="cellIs" dxfId="769" priority="12" stopIfTrue="1" operator="greaterThan">
      <formula>1</formula>
    </cfRule>
  </conditionalFormatting>
  <conditionalFormatting sqref="Q67">
    <cfRule type="cellIs" dxfId="768" priority="9" stopIfTrue="1" operator="lessThan">
      <formula>1</formula>
    </cfRule>
    <cfRule type="cellIs" dxfId="767" priority="10" stopIfTrue="1" operator="greaterThan">
      <formula>1</formula>
    </cfRule>
  </conditionalFormatting>
  <conditionalFormatting sqref="Q68">
    <cfRule type="cellIs" dxfId="766" priority="7" stopIfTrue="1" operator="lessThan">
      <formula>1</formula>
    </cfRule>
    <cfRule type="cellIs" dxfId="765" priority="8" stopIfTrue="1" operator="greaterThan">
      <formula>1</formula>
    </cfRule>
  </conditionalFormatting>
  <conditionalFormatting sqref="H65:H68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M65:M67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M68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I32:L35 D12:E29 I12:L29 N12:Q29 M38 Q30:Q31 O32:Q35 Q36:Q40 M12:M30 M32:M36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12:G29 F32:G35 H32:H36 H38 H12:H30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78" t="s">
        <v>150</v>
      </c>
      <c r="B4" s="978"/>
      <c r="C4" s="978"/>
      <c r="D4" s="978"/>
      <c r="E4" s="978"/>
      <c r="F4" s="978"/>
      <c r="G4" s="978"/>
      <c r="H4" s="978"/>
      <c r="I4" s="978"/>
      <c r="J4" s="978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78" t="s">
        <v>153</v>
      </c>
      <c r="B5" s="987"/>
      <c r="C5" s="987"/>
      <c r="D5" s="987"/>
      <c r="E5" s="987"/>
      <c r="F5" s="987"/>
      <c r="G5" s="987"/>
      <c r="H5" s="987"/>
      <c r="I5" s="987"/>
      <c r="J5" s="987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79" t="s">
        <v>106</v>
      </c>
      <c r="B7" s="981" t="s">
        <v>107</v>
      </c>
      <c r="C7" s="983" t="s">
        <v>108</v>
      </c>
      <c r="D7" s="984"/>
      <c r="E7" s="984"/>
      <c r="F7" s="984"/>
      <c r="G7" s="984"/>
      <c r="H7" s="984"/>
      <c r="I7" s="984"/>
      <c r="J7" s="985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80"/>
      <c r="B8" s="982"/>
      <c r="C8" s="982" t="s">
        <v>93</v>
      </c>
      <c r="D8" s="986"/>
      <c r="E8" s="986"/>
      <c r="F8" s="986"/>
      <c r="G8" s="982" t="s">
        <v>52</v>
      </c>
      <c r="H8" s="982"/>
      <c r="I8" s="986"/>
      <c r="J8" s="988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80"/>
      <c r="B9" s="982"/>
      <c r="C9" s="986"/>
      <c r="D9" s="986"/>
      <c r="E9" s="986"/>
      <c r="F9" s="986"/>
      <c r="G9" s="982"/>
      <c r="H9" s="982"/>
      <c r="I9" s="986"/>
      <c r="J9" s="988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80"/>
      <c r="B10" s="982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89" t="s">
        <v>40</v>
      </c>
      <c r="B30" s="991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92"/>
      <c r="F33" s="993"/>
      <c r="G33" s="185"/>
      <c r="H33" s="184"/>
      <c r="I33" s="994"/>
      <c r="J33" s="994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95"/>
      <c r="F34" s="996"/>
      <c r="G34" s="187"/>
      <c r="H34" s="164"/>
      <c r="I34" s="995"/>
      <c r="J34" s="996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8" t="s">
        <v>152</v>
      </c>
      <c r="B4" s="998"/>
      <c r="C4" s="998"/>
      <c r="D4" s="998"/>
      <c r="E4" s="998"/>
    </row>
    <row r="5" spans="1:16" s="2" customFormat="1" ht="20.25" customHeight="1" x14ac:dyDescent="0.3">
      <c r="A5" s="1014" t="s">
        <v>153</v>
      </c>
      <c r="B5" s="1014"/>
      <c r="C5" s="1014"/>
      <c r="D5" s="1014"/>
      <c r="E5" s="1014"/>
    </row>
    <row r="6" spans="1:16" s="2" customFormat="1" ht="18.75" customHeight="1" x14ac:dyDescent="0.3"/>
    <row r="7" spans="1:16" s="5" customFormat="1" ht="17.25" customHeight="1" x14ac:dyDescent="0.25">
      <c r="A7" s="1007" t="s">
        <v>117</v>
      </c>
      <c r="B7" s="1009" t="s">
        <v>1</v>
      </c>
      <c r="C7" s="1009" t="s">
        <v>81</v>
      </c>
      <c r="D7" s="1009" t="s">
        <v>52</v>
      </c>
      <c r="E7" s="1012" t="s">
        <v>82</v>
      </c>
    </row>
    <row r="8" spans="1:16" s="6" customFormat="1" ht="16.5" customHeight="1" x14ac:dyDescent="0.25">
      <c r="A8" s="1008"/>
      <c r="B8" s="1010"/>
      <c r="C8" s="1011"/>
      <c r="D8" s="1011"/>
      <c r="E8" s="1013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8"/>
      <c r="B9" s="1010"/>
      <c r="C9" s="1011"/>
      <c r="D9" s="1011"/>
      <c r="E9" s="1013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005" t="s">
        <v>45</v>
      </c>
      <c r="B15" s="1006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5" t="s">
        <v>127</v>
      </c>
      <c r="B4" s="1015"/>
      <c r="C4" s="1015"/>
    </row>
    <row r="5" spans="1:14" s="2" customFormat="1" ht="19.5" customHeight="1" x14ac:dyDescent="0.3">
      <c r="A5" s="1015" t="s">
        <v>151</v>
      </c>
      <c r="B5" s="1015"/>
      <c r="C5" s="1015"/>
    </row>
    <row r="6" spans="1:14" s="2" customFormat="1" ht="21.75" customHeight="1" x14ac:dyDescent="0.3"/>
    <row r="7" spans="1:14" s="5" customFormat="1" ht="17.25" customHeight="1" x14ac:dyDescent="0.25">
      <c r="A7" s="1016" t="s">
        <v>106</v>
      </c>
      <c r="B7" s="1018" t="s">
        <v>1</v>
      </c>
      <c r="C7" s="1020" t="s">
        <v>3</v>
      </c>
    </row>
    <row r="8" spans="1:14" s="6" customFormat="1" ht="16.5" customHeight="1" x14ac:dyDescent="0.25">
      <c r="A8" s="1017"/>
      <c r="B8" s="1019"/>
      <c r="C8" s="1021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7"/>
      <c r="B9" s="1019"/>
      <c r="C9" s="1021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7"/>
      <c r="B10" s="1019"/>
      <c r="C10" s="102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22" t="s">
        <v>40</v>
      </c>
      <c r="B30" s="1023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5" t="s">
        <v>128</v>
      </c>
      <c r="B4" s="1015"/>
      <c r="C4" s="1015"/>
    </row>
    <row r="5" spans="1:14" s="2" customFormat="1" ht="21.75" customHeight="1" x14ac:dyDescent="0.3">
      <c r="A5" s="1015" t="s">
        <v>151</v>
      </c>
      <c r="B5" s="1015"/>
      <c r="C5" s="1015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16" t="s">
        <v>106</v>
      </c>
      <c r="B7" s="1018" t="s">
        <v>1</v>
      </c>
      <c r="C7" s="1020" t="s">
        <v>3</v>
      </c>
    </row>
    <row r="8" spans="1:14" s="6" customFormat="1" ht="16.5" customHeight="1" x14ac:dyDescent="0.25">
      <c r="A8" s="1017"/>
      <c r="B8" s="1019"/>
      <c r="C8" s="1021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7"/>
      <c r="B9" s="1019"/>
      <c r="C9" s="1021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7"/>
      <c r="B10" s="1019"/>
      <c r="C10" s="102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22" t="s">
        <v>45</v>
      </c>
      <c r="B16" s="1023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89" t="s">
        <v>276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</row>
    <row r="5" spans="2:21" s="269" customFormat="1" ht="13.15" customHeight="1" x14ac:dyDescent="0.25">
      <c r="B5" s="890" t="s">
        <v>332</v>
      </c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</row>
    <row r="6" spans="2:21" s="269" customFormat="1" ht="16.5" customHeight="1" x14ac:dyDescent="0.25">
      <c r="B6" s="908" t="s">
        <v>275</v>
      </c>
      <c r="C6" s="908"/>
      <c r="D6" s="908"/>
      <c r="E6" s="908"/>
      <c r="F6" s="272"/>
      <c r="G6" s="272"/>
      <c r="H6" s="272"/>
      <c r="I6" s="272"/>
      <c r="J6" s="272"/>
      <c r="K6" s="272"/>
      <c r="L6" s="345"/>
      <c r="M6" s="345"/>
      <c r="N6" s="953" t="s">
        <v>180</v>
      </c>
      <c r="O6" s="953"/>
    </row>
    <row r="7" spans="2:21" ht="17.25" customHeight="1" x14ac:dyDescent="0.25">
      <c r="B7" s="893" t="s">
        <v>84</v>
      </c>
      <c r="C7" s="896" t="s">
        <v>160</v>
      </c>
      <c r="D7" s="954" t="s">
        <v>81</v>
      </c>
      <c r="E7" s="955"/>
      <c r="F7" s="955"/>
      <c r="G7" s="956"/>
      <c r="H7" s="954" t="s">
        <v>264</v>
      </c>
      <c r="I7" s="955"/>
      <c r="J7" s="955"/>
      <c r="K7" s="956"/>
      <c r="L7" s="346"/>
      <c r="M7" s="901" t="s">
        <v>239</v>
      </c>
      <c r="N7" s="902"/>
      <c r="O7" s="903"/>
    </row>
    <row r="8" spans="2:21" ht="30" customHeight="1" x14ac:dyDescent="0.25">
      <c r="B8" s="894"/>
      <c r="C8" s="897"/>
      <c r="D8" s="920" t="s">
        <v>195</v>
      </c>
      <c r="E8" s="921"/>
      <c r="F8" s="920" t="s">
        <v>162</v>
      </c>
      <c r="G8" s="921"/>
      <c r="H8" s="920" t="s">
        <v>195</v>
      </c>
      <c r="I8" s="921"/>
      <c r="J8" s="920" t="s">
        <v>162</v>
      </c>
      <c r="K8" s="921"/>
      <c r="L8" s="347"/>
      <c r="M8" s="920" t="s">
        <v>273</v>
      </c>
      <c r="N8" s="921"/>
      <c r="O8" s="961" t="s">
        <v>333</v>
      </c>
    </row>
    <row r="9" spans="2:21" ht="16.149999999999999" customHeight="1" x14ac:dyDescent="0.25">
      <c r="B9" s="895"/>
      <c r="C9" s="898"/>
      <c r="D9" s="699" t="s">
        <v>334</v>
      </c>
      <c r="E9" s="699" t="s">
        <v>335</v>
      </c>
      <c r="F9" s="699" t="s">
        <v>334</v>
      </c>
      <c r="G9" s="699" t="s">
        <v>335</v>
      </c>
      <c r="H9" s="699" t="s">
        <v>334</v>
      </c>
      <c r="I9" s="699" t="s">
        <v>335</v>
      </c>
      <c r="J9" s="699" t="s">
        <v>334</v>
      </c>
      <c r="K9" s="699" t="s">
        <v>335</v>
      </c>
      <c r="L9" s="700"/>
      <c r="M9" s="699" t="s">
        <v>334</v>
      </c>
      <c r="N9" s="699" t="s">
        <v>335</v>
      </c>
      <c r="O9" s="907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973" t="s">
        <v>53</v>
      </c>
      <c r="C11" s="975" t="s">
        <v>166</v>
      </c>
      <c r="D11" s="702">
        <v>22305088.070000004</v>
      </c>
      <c r="E11" s="702">
        <v>24233957.850000005</v>
      </c>
      <c r="F11" s="968">
        <v>22177482.270000003</v>
      </c>
      <c r="G11" s="970">
        <v>24133713.830000006</v>
      </c>
      <c r="H11" s="702">
        <v>3529889.7699999996</v>
      </c>
      <c r="I11" s="702">
        <v>2883773.3600000003</v>
      </c>
      <c r="J11" s="968">
        <v>3529889.7699999996</v>
      </c>
      <c r="K11" s="970">
        <v>2883773.3600000003</v>
      </c>
      <c r="L11" s="543"/>
      <c r="M11" s="962">
        <v>25707372.040000003</v>
      </c>
      <c r="N11" s="964">
        <v>27017487.190000005</v>
      </c>
      <c r="O11" s="927">
        <v>1.0509626245717181</v>
      </c>
    </row>
    <row r="12" spans="2:21" s="269" customFormat="1" ht="15" customHeight="1" x14ac:dyDescent="0.3">
      <c r="B12" s="974"/>
      <c r="C12" s="976"/>
      <c r="D12" s="544">
        <v>-127605.8</v>
      </c>
      <c r="E12" s="544">
        <v>-100244.02</v>
      </c>
      <c r="F12" s="969"/>
      <c r="G12" s="971"/>
      <c r="H12" s="544">
        <v>0</v>
      </c>
      <c r="I12" s="544">
        <v>0</v>
      </c>
      <c r="J12" s="969"/>
      <c r="K12" s="971"/>
      <c r="L12" s="543"/>
      <c r="M12" s="963"/>
      <c r="N12" s="965"/>
      <c r="O12" s="928"/>
    </row>
    <row r="13" spans="2:21" s="269" customFormat="1" ht="15" customHeight="1" x14ac:dyDescent="0.3">
      <c r="B13" s="973" t="s">
        <v>55</v>
      </c>
      <c r="C13" s="975" t="s">
        <v>169</v>
      </c>
      <c r="D13" s="702">
        <v>28177458.190000001</v>
      </c>
      <c r="E13" s="702">
        <v>25857307.849999998</v>
      </c>
      <c r="F13" s="968">
        <v>27831701.700000003</v>
      </c>
      <c r="G13" s="970">
        <v>25552329.759999998</v>
      </c>
      <c r="H13" s="702">
        <v>1803116.6400000001</v>
      </c>
      <c r="I13" s="702">
        <v>1969621.04</v>
      </c>
      <c r="J13" s="968">
        <v>1803116.6400000001</v>
      </c>
      <c r="K13" s="970">
        <v>1969621.04</v>
      </c>
      <c r="L13" s="543"/>
      <c r="M13" s="962">
        <v>29634818.340000004</v>
      </c>
      <c r="N13" s="964">
        <v>27521950.799999997</v>
      </c>
      <c r="O13" s="927">
        <v>0.92870320594649525</v>
      </c>
    </row>
    <row r="14" spans="2:21" s="269" customFormat="1" ht="15" customHeight="1" x14ac:dyDescent="0.3">
      <c r="B14" s="974"/>
      <c r="C14" s="976"/>
      <c r="D14" s="544">
        <v>-345756.49</v>
      </c>
      <c r="E14" s="544">
        <v>-304978.08999999997</v>
      </c>
      <c r="F14" s="969"/>
      <c r="G14" s="971"/>
      <c r="H14" s="544">
        <v>0</v>
      </c>
      <c r="I14" s="544">
        <v>0</v>
      </c>
      <c r="J14" s="969"/>
      <c r="K14" s="971"/>
      <c r="L14" s="543"/>
      <c r="M14" s="963"/>
      <c r="N14" s="965"/>
      <c r="O14" s="928"/>
    </row>
    <row r="15" spans="2:21" ht="15" customHeight="1" x14ac:dyDescent="0.3">
      <c r="B15" s="973" t="s">
        <v>57</v>
      </c>
      <c r="C15" s="950" t="s">
        <v>87</v>
      </c>
      <c r="D15" s="702">
        <v>19569502.52</v>
      </c>
      <c r="E15" s="702">
        <v>21423231.219999999</v>
      </c>
      <c r="F15" s="966">
        <v>19412651.349999998</v>
      </c>
      <c r="G15" s="967">
        <v>21288989.239999998</v>
      </c>
      <c r="H15" s="702">
        <v>785104.63</v>
      </c>
      <c r="I15" s="702">
        <v>1101415.5899999999</v>
      </c>
      <c r="J15" s="966">
        <v>758516.33</v>
      </c>
      <c r="K15" s="967">
        <v>1101415.5899999999</v>
      </c>
      <c r="L15" s="543"/>
      <c r="M15" s="959">
        <v>20171167.679999996</v>
      </c>
      <c r="N15" s="960">
        <v>22390404.829999998</v>
      </c>
      <c r="O15" s="927">
        <v>1.1100202618512962</v>
      </c>
    </row>
    <row r="16" spans="2:21" ht="15" customHeight="1" x14ac:dyDescent="0.3">
      <c r="B16" s="974"/>
      <c r="C16" s="950"/>
      <c r="D16" s="544">
        <v>-156851.16999999998</v>
      </c>
      <c r="E16" s="544">
        <v>-134241.98000000001</v>
      </c>
      <c r="F16" s="966"/>
      <c r="G16" s="967"/>
      <c r="H16" s="544">
        <v>-26588.3</v>
      </c>
      <c r="I16" s="544">
        <v>0</v>
      </c>
      <c r="J16" s="966"/>
      <c r="K16" s="967"/>
      <c r="L16" s="543"/>
      <c r="M16" s="959"/>
      <c r="N16" s="960"/>
      <c r="O16" s="928"/>
    </row>
    <row r="17" spans="2:21" s="269" customFormat="1" ht="15" customHeight="1" x14ac:dyDescent="0.3">
      <c r="B17" s="972" t="s">
        <v>59</v>
      </c>
      <c r="C17" s="950" t="s">
        <v>165</v>
      </c>
      <c r="D17" s="702">
        <v>19050184.850000001</v>
      </c>
      <c r="E17" s="702">
        <v>20168850.199999999</v>
      </c>
      <c r="F17" s="966">
        <v>14924462.400000002</v>
      </c>
      <c r="G17" s="967">
        <v>19673688.719999999</v>
      </c>
      <c r="H17" s="702">
        <v>376963.95999999996</v>
      </c>
      <c r="I17" s="702">
        <v>1059173.6000000001</v>
      </c>
      <c r="J17" s="966">
        <v>376963.95999999996</v>
      </c>
      <c r="K17" s="967">
        <v>1059173.6000000001</v>
      </c>
      <c r="L17" s="543"/>
      <c r="M17" s="959">
        <v>15301426.360000003</v>
      </c>
      <c r="N17" s="960">
        <v>20732862.32</v>
      </c>
      <c r="O17" s="927">
        <v>1.3549627225732697</v>
      </c>
    </row>
    <row r="18" spans="2:21" s="269" customFormat="1" ht="15" customHeight="1" x14ac:dyDescent="0.3">
      <c r="B18" s="972"/>
      <c r="C18" s="950"/>
      <c r="D18" s="544">
        <v>-4125722.45</v>
      </c>
      <c r="E18" s="544">
        <v>-495161.48</v>
      </c>
      <c r="F18" s="966"/>
      <c r="G18" s="967"/>
      <c r="H18" s="544">
        <v>0</v>
      </c>
      <c r="I18" s="544">
        <v>0</v>
      </c>
      <c r="J18" s="966"/>
      <c r="K18" s="967"/>
      <c r="L18" s="543"/>
      <c r="M18" s="959"/>
      <c r="N18" s="960"/>
      <c r="O18" s="928"/>
    </row>
    <row r="19" spans="2:21" s="269" customFormat="1" ht="15" customHeight="1" x14ac:dyDescent="0.3">
      <c r="B19" s="973" t="s">
        <v>61</v>
      </c>
      <c r="C19" s="950" t="s">
        <v>170</v>
      </c>
      <c r="D19" s="702">
        <v>15376495.390000001</v>
      </c>
      <c r="E19" s="702">
        <v>16618601.439999999</v>
      </c>
      <c r="F19" s="966">
        <v>15288662.43</v>
      </c>
      <c r="G19" s="967">
        <v>16545635.91</v>
      </c>
      <c r="H19" s="702">
        <v>0</v>
      </c>
      <c r="I19" s="702">
        <v>0</v>
      </c>
      <c r="J19" s="966">
        <v>0</v>
      </c>
      <c r="K19" s="967">
        <v>0</v>
      </c>
      <c r="L19" s="543"/>
      <c r="M19" s="959">
        <v>15288662.43</v>
      </c>
      <c r="N19" s="960">
        <v>16545635.91</v>
      </c>
      <c r="O19" s="927">
        <v>1.0822160529578781</v>
      </c>
    </row>
    <row r="20" spans="2:21" s="269" customFormat="1" ht="15" customHeight="1" x14ac:dyDescent="0.3">
      <c r="B20" s="974"/>
      <c r="C20" s="950"/>
      <c r="D20" s="544">
        <v>-87832.959999999992</v>
      </c>
      <c r="E20" s="544">
        <v>-72965.53</v>
      </c>
      <c r="F20" s="966"/>
      <c r="G20" s="967"/>
      <c r="H20" s="544">
        <v>0</v>
      </c>
      <c r="I20" s="544">
        <v>0</v>
      </c>
      <c r="J20" s="966"/>
      <c r="K20" s="967"/>
      <c r="L20" s="543"/>
      <c r="M20" s="959"/>
      <c r="N20" s="960"/>
      <c r="O20" s="928"/>
    </row>
    <row r="21" spans="2:21" s="274" customFormat="1" ht="15" customHeight="1" x14ac:dyDescent="0.3">
      <c r="B21" s="973" t="s">
        <v>63</v>
      </c>
      <c r="C21" s="950" t="s">
        <v>71</v>
      </c>
      <c r="D21" s="702">
        <v>10923648.219999999</v>
      </c>
      <c r="E21" s="702">
        <v>11846958.879999999</v>
      </c>
      <c r="F21" s="966">
        <v>10918413.219999999</v>
      </c>
      <c r="G21" s="967">
        <v>11841202.879999999</v>
      </c>
      <c r="H21" s="702">
        <v>313555.8</v>
      </c>
      <c r="I21" s="702">
        <v>392448.11</v>
      </c>
      <c r="J21" s="966">
        <v>313555.8</v>
      </c>
      <c r="K21" s="967">
        <v>392448.11</v>
      </c>
      <c r="L21" s="543"/>
      <c r="M21" s="959">
        <v>11231969.02</v>
      </c>
      <c r="N21" s="960">
        <v>12233650.989999998</v>
      </c>
      <c r="O21" s="927">
        <v>1.0891813330517892</v>
      </c>
      <c r="P21" s="273"/>
      <c r="Q21" s="273"/>
      <c r="R21" s="273"/>
      <c r="S21" s="273"/>
      <c r="T21" s="273"/>
      <c r="U21" s="273"/>
    </row>
    <row r="22" spans="2:21" s="274" customFormat="1" ht="15" customHeight="1" x14ac:dyDescent="0.3">
      <c r="B22" s="974"/>
      <c r="C22" s="950"/>
      <c r="D22" s="544">
        <v>-5235</v>
      </c>
      <c r="E22" s="544">
        <v>-5756</v>
      </c>
      <c r="F22" s="966"/>
      <c r="G22" s="967"/>
      <c r="H22" s="544">
        <v>0</v>
      </c>
      <c r="I22" s="544">
        <v>0</v>
      </c>
      <c r="J22" s="966"/>
      <c r="K22" s="967"/>
      <c r="L22" s="543"/>
      <c r="M22" s="959"/>
      <c r="N22" s="960"/>
      <c r="O22" s="928"/>
      <c r="P22" s="273"/>
      <c r="Q22" s="273"/>
      <c r="R22" s="273"/>
      <c r="S22" s="273"/>
      <c r="T22" s="273"/>
      <c r="U22" s="273"/>
    </row>
    <row r="23" spans="2:21" s="269" customFormat="1" ht="15" customHeight="1" x14ac:dyDescent="0.3">
      <c r="B23" s="973" t="s">
        <v>65</v>
      </c>
      <c r="C23" s="950" t="s">
        <v>171</v>
      </c>
      <c r="D23" s="702">
        <v>9009546.8100000005</v>
      </c>
      <c r="E23" s="702">
        <v>10856573.16</v>
      </c>
      <c r="F23" s="966">
        <v>9009546.8100000005</v>
      </c>
      <c r="G23" s="967">
        <v>10856573.16</v>
      </c>
      <c r="H23" s="702">
        <v>2353806.48</v>
      </c>
      <c r="I23" s="702">
        <v>2797674.43</v>
      </c>
      <c r="J23" s="966">
        <v>2353806.48</v>
      </c>
      <c r="K23" s="967">
        <v>2797674.43</v>
      </c>
      <c r="L23" s="543"/>
      <c r="M23" s="959">
        <v>11363353.290000001</v>
      </c>
      <c r="N23" s="960">
        <v>13654247.59</v>
      </c>
      <c r="O23" s="927">
        <v>1.2016037204454459</v>
      </c>
    </row>
    <row r="24" spans="2:21" s="269" customFormat="1" ht="15" customHeight="1" x14ac:dyDescent="0.3">
      <c r="B24" s="974"/>
      <c r="C24" s="950"/>
      <c r="D24" s="544">
        <v>0</v>
      </c>
      <c r="E24" s="544">
        <v>0</v>
      </c>
      <c r="F24" s="966"/>
      <c r="G24" s="967"/>
      <c r="H24" s="544">
        <v>0</v>
      </c>
      <c r="I24" s="544">
        <v>0</v>
      </c>
      <c r="J24" s="966"/>
      <c r="K24" s="967"/>
      <c r="L24" s="543"/>
      <c r="M24" s="959"/>
      <c r="N24" s="960"/>
      <c r="O24" s="928"/>
    </row>
    <row r="25" spans="2:21" ht="15" customHeight="1" x14ac:dyDescent="0.3">
      <c r="B25" s="973" t="s">
        <v>66</v>
      </c>
      <c r="C25" s="1024" t="s">
        <v>54</v>
      </c>
      <c r="D25" s="702">
        <v>7516026.2900000019</v>
      </c>
      <c r="E25" s="702">
        <v>8525497.0099999998</v>
      </c>
      <c r="F25" s="968">
        <v>7516026.2900000019</v>
      </c>
      <c r="G25" s="970">
        <v>8525497.0099999998</v>
      </c>
      <c r="H25" s="702">
        <v>1012563.5699999998</v>
      </c>
      <c r="I25" s="702">
        <v>1613474.6200000045</v>
      </c>
      <c r="J25" s="968">
        <v>1012563.5699999998</v>
      </c>
      <c r="K25" s="970">
        <v>1613474.6200000045</v>
      </c>
      <c r="L25" s="543"/>
      <c r="M25" s="962">
        <v>8528589.8600000013</v>
      </c>
      <c r="N25" s="964">
        <v>10138971.630000005</v>
      </c>
      <c r="O25" s="927">
        <v>1.1888215750124023</v>
      </c>
    </row>
    <row r="26" spans="2:21" ht="15" customHeight="1" x14ac:dyDescent="0.3">
      <c r="B26" s="974"/>
      <c r="C26" s="1025"/>
      <c r="D26" s="544">
        <v>0</v>
      </c>
      <c r="E26" s="544">
        <v>0</v>
      </c>
      <c r="F26" s="969"/>
      <c r="G26" s="971"/>
      <c r="H26" s="544">
        <v>0</v>
      </c>
      <c r="I26" s="544">
        <v>0</v>
      </c>
      <c r="J26" s="969"/>
      <c r="K26" s="971"/>
      <c r="L26" s="543"/>
      <c r="M26" s="963"/>
      <c r="N26" s="965"/>
      <c r="O26" s="928"/>
    </row>
    <row r="27" spans="2:21" ht="15" customHeight="1" x14ac:dyDescent="0.3">
      <c r="B27" s="973" t="s">
        <v>67</v>
      </c>
      <c r="C27" s="950" t="s">
        <v>172</v>
      </c>
      <c r="D27" s="702">
        <v>6591352.46</v>
      </c>
      <c r="E27" s="702">
        <v>7588548.1299999999</v>
      </c>
      <c r="F27" s="966">
        <v>6591352.46</v>
      </c>
      <c r="G27" s="967">
        <v>7588548.1299999999</v>
      </c>
      <c r="H27" s="702">
        <v>2444065.02</v>
      </c>
      <c r="I27" s="702">
        <v>2282832.5099999998</v>
      </c>
      <c r="J27" s="966">
        <v>2444065.02</v>
      </c>
      <c r="K27" s="967">
        <v>2282832.5099999998</v>
      </c>
      <c r="L27" s="543"/>
      <c r="M27" s="959">
        <v>9035417.4800000004</v>
      </c>
      <c r="N27" s="960">
        <v>9871380.6400000006</v>
      </c>
      <c r="O27" s="927">
        <v>1.0925207011021254</v>
      </c>
    </row>
    <row r="28" spans="2:21" ht="15" customHeight="1" x14ac:dyDescent="0.3">
      <c r="B28" s="974"/>
      <c r="C28" s="950"/>
      <c r="D28" s="544">
        <v>0</v>
      </c>
      <c r="E28" s="544">
        <v>0</v>
      </c>
      <c r="F28" s="966"/>
      <c r="G28" s="967"/>
      <c r="H28" s="544">
        <v>0</v>
      </c>
      <c r="I28" s="544">
        <v>0</v>
      </c>
      <c r="J28" s="966"/>
      <c r="K28" s="967"/>
      <c r="L28" s="543"/>
      <c r="M28" s="959"/>
      <c r="N28" s="960"/>
      <c r="O28" s="928"/>
    </row>
    <row r="29" spans="2:21" ht="15" customHeight="1" x14ac:dyDescent="0.3">
      <c r="B29" s="972" t="s">
        <v>22</v>
      </c>
      <c r="C29" s="950" t="s">
        <v>163</v>
      </c>
      <c r="D29" s="702">
        <v>5769373.8799999999</v>
      </c>
      <c r="E29" s="702">
        <v>6504590.3500000006</v>
      </c>
      <c r="F29" s="966">
        <v>5769373.8799999999</v>
      </c>
      <c r="G29" s="967">
        <v>6504590.3500000006</v>
      </c>
      <c r="H29" s="702">
        <v>299743.06999999995</v>
      </c>
      <c r="I29" s="702">
        <v>348803.93</v>
      </c>
      <c r="J29" s="966">
        <v>299743.06999999995</v>
      </c>
      <c r="K29" s="967">
        <v>348803.93</v>
      </c>
      <c r="L29" s="543"/>
      <c r="M29" s="959">
        <v>6069116.9500000002</v>
      </c>
      <c r="N29" s="960">
        <v>6853394.2800000003</v>
      </c>
      <c r="O29" s="927">
        <v>1.1292242901992522</v>
      </c>
    </row>
    <row r="30" spans="2:21" ht="15" customHeight="1" x14ac:dyDescent="0.3">
      <c r="B30" s="972"/>
      <c r="C30" s="950"/>
      <c r="D30" s="544">
        <v>0</v>
      </c>
      <c r="E30" s="544">
        <v>0</v>
      </c>
      <c r="F30" s="966"/>
      <c r="G30" s="967"/>
      <c r="H30" s="544">
        <v>0</v>
      </c>
      <c r="I30" s="544">
        <v>0</v>
      </c>
      <c r="J30" s="966"/>
      <c r="K30" s="967"/>
      <c r="L30" s="543"/>
      <c r="M30" s="959"/>
      <c r="N30" s="960"/>
      <c r="O30" s="928"/>
    </row>
    <row r="31" spans="2:21" s="269" customFormat="1" ht="15" customHeight="1" x14ac:dyDescent="0.3">
      <c r="B31" s="973" t="s">
        <v>24</v>
      </c>
      <c r="C31" s="950" t="s">
        <v>167</v>
      </c>
      <c r="D31" s="702">
        <v>3774039.069999997</v>
      </c>
      <c r="E31" s="702">
        <v>4241819.3800000055</v>
      </c>
      <c r="F31" s="966">
        <v>3774039.069999997</v>
      </c>
      <c r="G31" s="967">
        <v>4241819.3800000055</v>
      </c>
      <c r="H31" s="702">
        <v>0</v>
      </c>
      <c r="I31" s="702">
        <v>0</v>
      </c>
      <c r="J31" s="966">
        <v>0</v>
      </c>
      <c r="K31" s="967">
        <v>0</v>
      </c>
      <c r="L31" s="543"/>
      <c r="M31" s="959">
        <v>3774039.069999997</v>
      </c>
      <c r="N31" s="960">
        <v>4241819.3800000055</v>
      </c>
      <c r="O31" s="927">
        <v>1.1239468647048236</v>
      </c>
    </row>
    <row r="32" spans="2:21" s="269" customFormat="1" ht="15" customHeight="1" x14ac:dyDescent="0.3">
      <c r="B32" s="974"/>
      <c r="C32" s="950"/>
      <c r="D32" s="544">
        <v>0</v>
      </c>
      <c r="E32" s="544">
        <v>0</v>
      </c>
      <c r="F32" s="966"/>
      <c r="G32" s="967"/>
      <c r="H32" s="544">
        <v>0</v>
      </c>
      <c r="I32" s="544">
        <v>0</v>
      </c>
      <c r="J32" s="966"/>
      <c r="K32" s="967"/>
      <c r="L32" s="543"/>
      <c r="M32" s="959"/>
      <c r="N32" s="960"/>
      <c r="O32" s="928"/>
    </row>
    <row r="33" spans="2:15" s="269" customFormat="1" ht="15" customHeight="1" x14ac:dyDescent="0.3">
      <c r="B33" s="972" t="s">
        <v>26</v>
      </c>
      <c r="C33" s="950" t="s">
        <v>164</v>
      </c>
      <c r="D33" s="702">
        <v>0</v>
      </c>
      <c r="E33" s="702">
        <v>0</v>
      </c>
      <c r="F33" s="966">
        <v>0</v>
      </c>
      <c r="G33" s="967">
        <v>0</v>
      </c>
      <c r="H33" s="702">
        <v>0</v>
      </c>
      <c r="I33" s="702">
        <v>0</v>
      </c>
      <c r="J33" s="966">
        <v>0</v>
      </c>
      <c r="K33" s="967">
        <v>0</v>
      </c>
      <c r="L33" s="543"/>
      <c r="M33" s="959">
        <v>0</v>
      </c>
      <c r="N33" s="960">
        <v>0</v>
      </c>
      <c r="O33" s="927" t="s">
        <v>336</v>
      </c>
    </row>
    <row r="34" spans="2:15" s="269" customFormat="1" ht="15" customHeight="1" x14ac:dyDescent="0.3">
      <c r="B34" s="972"/>
      <c r="C34" s="950"/>
      <c r="D34" s="544">
        <v>0</v>
      </c>
      <c r="E34" s="544">
        <v>0</v>
      </c>
      <c r="F34" s="966"/>
      <c r="G34" s="967"/>
      <c r="H34" s="544">
        <v>0</v>
      </c>
      <c r="I34" s="544">
        <v>0</v>
      </c>
      <c r="J34" s="966"/>
      <c r="K34" s="967"/>
      <c r="L34" s="543"/>
      <c r="M34" s="959"/>
      <c r="N34" s="960"/>
      <c r="O34" s="928"/>
    </row>
    <row r="35" spans="2:15" s="269" customFormat="1" ht="15" customHeight="1" x14ac:dyDescent="0.3">
      <c r="B35" s="973" t="s">
        <v>28</v>
      </c>
      <c r="C35" s="950" t="s">
        <v>168</v>
      </c>
      <c r="D35" s="702">
        <v>220291.43999999977</v>
      </c>
      <c r="E35" s="702">
        <v>234137.7099999999</v>
      </c>
      <c r="F35" s="966">
        <v>220291.43999999977</v>
      </c>
      <c r="G35" s="967">
        <v>234137.7099999999</v>
      </c>
      <c r="H35" s="702">
        <v>86687.249999999985</v>
      </c>
      <c r="I35" s="702">
        <v>112647.74999999994</v>
      </c>
      <c r="J35" s="966">
        <v>86687.249999999985</v>
      </c>
      <c r="K35" s="967">
        <v>112647.74999999994</v>
      </c>
      <c r="L35" s="543"/>
      <c r="M35" s="959">
        <v>306978.68999999977</v>
      </c>
      <c r="N35" s="960">
        <v>346785.45999999985</v>
      </c>
      <c r="O35" s="927">
        <v>1.1296727469910048</v>
      </c>
    </row>
    <row r="36" spans="2:15" s="269" customFormat="1" ht="15" customHeight="1" x14ac:dyDescent="0.3">
      <c r="B36" s="974"/>
      <c r="C36" s="950"/>
      <c r="D36" s="544">
        <v>0</v>
      </c>
      <c r="E36" s="544">
        <v>0</v>
      </c>
      <c r="F36" s="966"/>
      <c r="G36" s="967"/>
      <c r="H36" s="544">
        <v>0</v>
      </c>
      <c r="I36" s="544">
        <v>0</v>
      </c>
      <c r="J36" s="966"/>
      <c r="K36" s="967"/>
      <c r="L36" s="543"/>
      <c r="M36" s="959"/>
      <c r="N36" s="960"/>
      <c r="O36" s="928"/>
    </row>
    <row r="37" spans="2:15" ht="18" customHeight="1" x14ac:dyDescent="0.25">
      <c r="B37" s="977" t="s">
        <v>274</v>
      </c>
      <c r="C37" s="977"/>
      <c r="D37" s="701">
        <v>148283007.19000003</v>
      </c>
      <c r="E37" s="542">
        <v>158100073.18000001</v>
      </c>
      <c r="F37" s="946">
        <v>143434003.32000002</v>
      </c>
      <c r="G37" s="947">
        <v>156986726.08000001</v>
      </c>
      <c r="H37" s="701">
        <v>13005496.189999999</v>
      </c>
      <c r="I37" s="542">
        <v>14561864.940000003</v>
      </c>
      <c r="J37" s="946">
        <v>12978907.889999999</v>
      </c>
      <c r="K37" s="947">
        <v>14561864.940000003</v>
      </c>
      <c r="L37" s="349"/>
      <c r="M37" s="1026">
        <v>156412911.21000001</v>
      </c>
      <c r="N37" s="938">
        <v>171548591.02000001</v>
      </c>
      <c r="O37" s="939">
        <v>1.0967674579605442</v>
      </c>
    </row>
    <row r="38" spans="2:15" s="266" customFormat="1" ht="18" customHeight="1" x14ac:dyDescent="0.25">
      <c r="B38" s="941" t="s">
        <v>250</v>
      </c>
      <c r="C38" s="942"/>
      <c r="D38" s="664">
        <v>-4849003.87</v>
      </c>
      <c r="E38" s="664">
        <v>-1113347.0999999999</v>
      </c>
      <c r="F38" s="946"/>
      <c r="G38" s="947"/>
      <c r="H38" s="664">
        <v>-26588.3</v>
      </c>
      <c r="I38" s="664">
        <v>0</v>
      </c>
      <c r="J38" s="946"/>
      <c r="K38" s="947"/>
      <c r="L38" s="349"/>
      <c r="M38" s="1026"/>
      <c r="N38" s="938"/>
      <c r="O38" s="940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N29:N30"/>
    <mergeCell ref="O29:O30"/>
    <mergeCell ref="O19:O20"/>
    <mergeCell ref="O23:O24"/>
    <mergeCell ref="B21:B22"/>
    <mergeCell ref="F8:G8"/>
    <mergeCell ref="H8:I8"/>
    <mergeCell ref="J8:K8"/>
    <mergeCell ref="M8:N8"/>
    <mergeCell ref="O8:O9"/>
    <mergeCell ref="N25:N26"/>
    <mergeCell ref="O25:O26"/>
    <mergeCell ref="B15:B16"/>
    <mergeCell ref="C15:C16"/>
    <mergeCell ref="F15:F16"/>
    <mergeCell ref="G15:G16"/>
    <mergeCell ref="J15:J16"/>
    <mergeCell ref="K15:K16"/>
    <mergeCell ref="O17:O18"/>
    <mergeCell ref="B29:B30"/>
    <mergeCell ref="C29:C30"/>
    <mergeCell ref="F29:F30"/>
    <mergeCell ref="G29:G30"/>
    <mergeCell ref="M11:M12"/>
    <mergeCell ref="J13:J14"/>
    <mergeCell ref="M15:M16"/>
    <mergeCell ref="N15:N16"/>
    <mergeCell ref="B13:B14"/>
    <mergeCell ref="C13:C14"/>
    <mergeCell ref="C21:C22"/>
    <mergeCell ref="N23:N24"/>
    <mergeCell ref="G13:G14"/>
    <mergeCell ref="F13:F14"/>
    <mergeCell ref="B23:B24"/>
    <mergeCell ref="C23:C24"/>
    <mergeCell ref="F23:F24"/>
    <mergeCell ref="G23:G24"/>
    <mergeCell ref="J23:J24"/>
    <mergeCell ref="K23:K24"/>
    <mergeCell ref="M23:M24"/>
    <mergeCell ref="B19:B20"/>
    <mergeCell ref="C19:C20"/>
    <mergeCell ref="F19:F20"/>
    <mergeCell ref="G19:G20"/>
    <mergeCell ref="J19:J20"/>
    <mergeCell ref="K19:K20"/>
    <mergeCell ref="G33:G34"/>
    <mergeCell ref="J33:J34"/>
    <mergeCell ref="K33:K34"/>
    <mergeCell ref="M33:M34"/>
    <mergeCell ref="N33:N34"/>
    <mergeCell ref="O11:O12"/>
    <mergeCell ref="B31:B32"/>
    <mergeCell ref="C31:C32"/>
    <mergeCell ref="F31:F32"/>
    <mergeCell ref="G31:G32"/>
    <mergeCell ref="J31:J32"/>
    <mergeCell ref="K31:K32"/>
    <mergeCell ref="M31:M32"/>
    <mergeCell ref="B11:B12"/>
    <mergeCell ref="C11:C12"/>
    <mergeCell ref="F11:F12"/>
    <mergeCell ref="G11:G12"/>
    <mergeCell ref="J11:J12"/>
    <mergeCell ref="K11:K12"/>
    <mergeCell ref="B17:B18"/>
    <mergeCell ref="C17:C18"/>
    <mergeCell ref="F17:F18"/>
    <mergeCell ref="G17:G18"/>
    <mergeCell ref="N11:N12"/>
    <mergeCell ref="O15:O16"/>
    <mergeCell ref="J17:J18"/>
    <mergeCell ref="K17:K18"/>
    <mergeCell ref="M17:M18"/>
    <mergeCell ref="N17:N18"/>
    <mergeCell ref="M19:M20"/>
    <mergeCell ref="N19:N20"/>
    <mergeCell ref="F21:F22"/>
    <mergeCell ref="G21:G22"/>
    <mergeCell ref="J21:J22"/>
    <mergeCell ref="K21:K22"/>
    <mergeCell ref="M21:M22"/>
    <mergeCell ref="N21:N22"/>
    <mergeCell ref="O13:O14"/>
    <mergeCell ref="N13:N14"/>
    <mergeCell ref="M13:M14"/>
    <mergeCell ref="K13:K14"/>
    <mergeCell ref="O21:O22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5:O36"/>
    <mergeCell ref="N31:N32"/>
    <mergeCell ref="O31:O32"/>
    <mergeCell ref="B35:B36"/>
    <mergeCell ref="C35:C36"/>
    <mergeCell ref="F35:F36"/>
    <mergeCell ref="G35:G36"/>
    <mergeCell ref="J35:J36"/>
    <mergeCell ref="K35:K36"/>
    <mergeCell ref="M35:M36"/>
    <mergeCell ref="N35:N36"/>
    <mergeCell ref="O33:O34"/>
    <mergeCell ref="B33:B34"/>
    <mergeCell ref="C33:C34"/>
    <mergeCell ref="B25:B26"/>
    <mergeCell ref="B27:B28"/>
    <mergeCell ref="C27:C28"/>
    <mergeCell ref="F27:F28"/>
    <mergeCell ref="G27:G28"/>
    <mergeCell ref="J27:J28"/>
    <mergeCell ref="K27:K28"/>
    <mergeCell ref="M27:M28"/>
    <mergeCell ref="N27:N28"/>
    <mergeCell ref="K29:K30"/>
    <mergeCell ref="M29:M30"/>
    <mergeCell ref="K25:K26"/>
    <mergeCell ref="M25:M26"/>
    <mergeCell ref="J29:J30"/>
    <mergeCell ref="J25:J26"/>
    <mergeCell ref="G25:G26"/>
    <mergeCell ref="F25:F26"/>
    <mergeCell ref="C25:C26"/>
    <mergeCell ref="F33:F34"/>
  </mergeCells>
  <conditionalFormatting sqref="O15 O29 O17 O11 O31 O35 O13 O19 O23 O21 O27 O33">
    <cfRule type="cellIs" dxfId="703" priority="12" stopIfTrue="1" operator="greaterThan">
      <formula>0</formula>
    </cfRule>
  </conditionalFormatting>
  <conditionalFormatting sqref="O39:O62 O11:O24 O27:O36">
    <cfRule type="cellIs" dxfId="702" priority="10" operator="lessThan">
      <formula>1</formula>
    </cfRule>
    <cfRule type="cellIs" dxfId="701" priority="11" operator="greaterThan">
      <formula>1</formula>
    </cfRule>
  </conditionalFormatting>
  <conditionalFormatting sqref="O39:O62 O11:O24 O27:O36">
    <cfRule type="cellIs" dxfId="700" priority="9" operator="lessThan">
      <formula>1</formula>
    </cfRule>
  </conditionalFormatting>
  <conditionalFormatting sqref="O37">
    <cfRule type="cellIs" dxfId="699" priority="8" stopIfTrue="1" operator="greaterThan">
      <formula>0</formula>
    </cfRule>
  </conditionalFormatting>
  <conditionalFormatting sqref="O37:O38">
    <cfRule type="cellIs" dxfId="698" priority="6" operator="lessThan">
      <formula>1</formula>
    </cfRule>
    <cfRule type="cellIs" dxfId="697" priority="7" operator="greaterThan">
      <formula>1</formula>
    </cfRule>
  </conditionalFormatting>
  <conditionalFormatting sqref="O37:O38">
    <cfRule type="cellIs" dxfId="696" priority="5" operator="lessThan">
      <formula>1</formula>
    </cfRule>
  </conditionalFormatting>
  <conditionalFormatting sqref="O25">
    <cfRule type="cellIs" dxfId="695" priority="4" stopIfTrue="1" operator="greaterThan">
      <formula>0</formula>
    </cfRule>
  </conditionalFormatting>
  <conditionalFormatting sqref="O25:O26">
    <cfRule type="cellIs" dxfId="694" priority="2" operator="lessThan">
      <formula>1</formula>
    </cfRule>
    <cfRule type="cellIs" dxfId="693" priority="3" operator="greaterThan">
      <formula>1</formula>
    </cfRule>
  </conditionalFormatting>
  <conditionalFormatting sqref="O25:O26">
    <cfRule type="cellIs" dxfId="692" priority="1" operator="lessThan">
      <formula>1</formula>
    </cfRule>
  </conditionalFormatting>
  <dataValidations disablePrompts="1" count="1">
    <dataValidation type="decimal" allowBlank="1" showInputMessage="1" showErrorMessage="1" errorTitle="Microsoft Excel" error="Neočekivana vrsta podatka!_x000a_Molimo unesite cijeli broj." sqref="F25:G25 M25:O25 D15:K15 D29:K29 D33:K33 D17:K17 D11:K11 D31:K31 D35:K35 D13:K13 D19:K19 D23:K23 D21:K21 D27:K27 M15:O15 M29:O29 M33:O33 M17:O17 M11:O11 M31:O31 M35:O35 M13:O13 M19:O19 M23:O23 M21:O21 M27:O27 H30:I30 D34:E34 D32:E32 D36:E36 J25:K25 H34:I34 H32:I32 H36:I36 H14:I14 D14:E14 D12:E12 H12:I12 H16:I16 D16:E16 D18:E18 H18:I18 H20:I20 D20:E20 D22:E22 D30:E30 M37:O37 H22:I22 D28:E28 D24:E26 L11:L36 H28:I28 H24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9" t="s">
        <v>252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309"/>
      <c r="U4" s="309"/>
      <c r="V4" s="309"/>
    </row>
    <row r="5" spans="2:26" s="269" customFormat="1" ht="13.15" customHeight="1" x14ac:dyDescent="0.25"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625"/>
    </row>
    <row r="6" spans="2:26" s="269" customFormat="1" ht="16.5" customHeight="1" x14ac:dyDescent="0.25">
      <c r="B6" s="908" t="s">
        <v>277</v>
      </c>
      <c r="C6" s="908"/>
      <c r="D6" s="908"/>
      <c r="E6" s="908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3" t="s">
        <v>180</v>
      </c>
      <c r="S6" s="953"/>
      <c r="T6" s="621"/>
    </row>
    <row r="7" spans="2:26" ht="17.25" customHeight="1" x14ac:dyDescent="0.25">
      <c r="B7" s="894" t="s">
        <v>84</v>
      </c>
      <c r="C7" s="897" t="s">
        <v>235</v>
      </c>
      <c r="D7" s="1027" t="s">
        <v>229</v>
      </c>
      <c r="E7" s="1028"/>
      <c r="F7" s="1028"/>
      <c r="G7" s="1028"/>
      <c r="H7" s="1028"/>
      <c r="I7" s="1029"/>
      <c r="J7" s="1030" t="s">
        <v>230</v>
      </c>
      <c r="K7" s="1031"/>
      <c r="L7" s="1031"/>
      <c r="M7" s="1031"/>
      <c r="N7" s="1031"/>
      <c r="O7" s="1032"/>
      <c r="P7" s="615"/>
      <c r="Q7" s="1036" t="s">
        <v>253</v>
      </c>
      <c r="R7" s="1037"/>
      <c r="S7" s="1038"/>
      <c r="T7" s="622"/>
    </row>
    <row r="8" spans="2:26" ht="21.6" customHeight="1" x14ac:dyDescent="0.25">
      <c r="B8" s="894"/>
      <c r="C8" s="897"/>
      <c r="D8" s="920" t="s">
        <v>226</v>
      </c>
      <c r="E8" s="921"/>
      <c r="F8" s="961" t="s">
        <v>333</v>
      </c>
      <c r="G8" s="961" t="s">
        <v>337</v>
      </c>
      <c r="H8" s="920" t="s">
        <v>227</v>
      </c>
      <c r="I8" s="921"/>
      <c r="J8" s="920" t="s">
        <v>228</v>
      </c>
      <c r="K8" s="921"/>
      <c r="L8" s="961" t="s">
        <v>333</v>
      </c>
      <c r="M8" s="1034" t="s">
        <v>337</v>
      </c>
      <c r="N8" s="920" t="s">
        <v>227</v>
      </c>
      <c r="O8" s="921"/>
      <c r="P8" s="347"/>
      <c r="Q8" s="920"/>
      <c r="R8" s="921"/>
      <c r="S8" s="961" t="s">
        <v>337</v>
      </c>
      <c r="T8" s="906"/>
    </row>
    <row r="9" spans="2:26" ht="16.149999999999999" customHeight="1" x14ac:dyDescent="0.25">
      <c r="B9" s="895"/>
      <c r="C9" s="898"/>
      <c r="D9" s="353" t="s">
        <v>334</v>
      </c>
      <c r="E9" s="353" t="s">
        <v>335</v>
      </c>
      <c r="F9" s="907"/>
      <c r="G9" s="907"/>
      <c r="H9" s="767" t="s">
        <v>334</v>
      </c>
      <c r="I9" s="717" t="s">
        <v>335</v>
      </c>
      <c r="J9" s="571" t="s">
        <v>334</v>
      </c>
      <c r="K9" s="571" t="s">
        <v>335</v>
      </c>
      <c r="L9" s="907"/>
      <c r="M9" s="1035"/>
      <c r="N9" s="766" t="s">
        <v>334</v>
      </c>
      <c r="O9" s="717" t="s">
        <v>335</v>
      </c>
      <c r="P9" s="572"/>
      <c r="Q9" s="717" t="s">
        <v>334</v>
      </c>
      <c r="R9" s="717" t="s">
        <v>335</v>
      </c>
      <c r="S9" s="907"/>
      <c r="T9" s="907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14358</v>
      </c>
      <c r="E11" s="677">
        <v>15087</v>
      </c>
      <c r="F11" s="612">
        <v>1.0507730881738404</v>
      </c>
      <c r="G11" s="577">
        <v>729</v>
      </c>
      <c r="H11" s="611">
        <v>5.177897826855251E-2</v>
      </c>
      <c r="I11" s="616">
        <v>5.2381597175205977E-2</v>
      </c>
      <c r="J11" s="745">
        <v>4172366.2500000014</v>
      </c>
      <c r="K11" s="677">
        <v>4681420.29</v>
      </c>
      <c r="L11" s="612">
        <v>1.1220060774866056</v>
      </c>
      <c r="M11" s="590">
        <v>509054.03999999864</v>
      </c>
      <c r="N11" s="611">
        <v>5.3303028840353046E-2</v>
      </c>
      <c r="O11" s="616">
        <v>5.4084551780957106E-2</v>
      </c>
      <c r="P11" s="543"/>
      <c r="Q11" s="617">
        <v>290.59522565816974</v>
      </c>
      <c r="R11" s="619">
        <v>310.29497514416386</v>
      </c>
      <c r="S11" s="681">
        <v>19.699749485994118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41030</v>
      </c>
      <c r="E12" s="739">
        <v>44269</v>
      </c>
      <c r="F12" s="612">
        <v>1.0789422373872777</v>
      </c>
      <c r="G12" s="590">
        <v>3239</v>
      </c>
      <c r="H12" s="611">
        <v>0.1479656970579962</v>
      </c>
      <c r="I12" s="616">
        <v>0.15370059822026866</v>
      </c>
      <c r="J12" s="745">
        <v>11741396.75</v>
      </c>
      <c r="K12" s="739">
        <v>13641563.120000001</v>
      </c>
      <c r="L12" s="612">
        <v>1.1618347808577374</v>
      </c>
      <c r="M12" s="590">
        <v>1900166.370000001</v>
      </c>
      <c r="N12" s="611">
        <v>0.14999929826181421</v>
      </c>
      <c r="O12" s="616">
        <v>0.15760127936234386</v>
      </c>
      <c r="P12" s="543"/>
      <c r="Q12" s="617">
        <v>286.16614062880819</v>
      </c>
      <c r="R12" s="619">
        <v>308.15159863561411</v>
      </c>
      <c r="S12" s="681">
        <v>21.985458006805914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20298</v>
      </c>
      <c r="E13" s="739">
        <v>20528</v>
      </c>
      <c r="F13" s="612">
        <v>1.011331165632082</v>
      </c>
      <c r="G13" s="590">
        <v>230</v>
      </c>
      <c r="H13" s="611">
        <v>7.3200285617431318E-2</v>
      </c>
      <c r="I13" s="616">
        <v>7.1272580818759743E-2</v>
      </c>
      <c r="J13" s="745">
        <v>5375750.8700000001</v>
      </c>
      <c r="K13" s="739">
        <v>6035116.2800000003</v>
      </c>
      <c r="L13" s="612">
        <v>1.1226554998446199</v>
      </c>
      <c r="M13" s="590">
        <v>659365.41000000015</v>
      </c>
      <c r="N13" s="611">
        <v>6.8676570198544507E-2</v>
      </c>
      <c r="O13" s="616">
        <v>6.9723831386597684E-2</v>
      </c>
      <c r="P13" s="543"/>
      <c r="Q13" s="617">
        <v>264.84140654251649</v>
      </c>
      <c r="R13" s="619">
        <v>293.99436282151208</v>
      </c>
      <c r="S13" s="681">
        <v>29.152956278995589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0</v>
      </c>
      <c r="F14" s="612" t="s">
        <v>336</v>
      </c>
      <c r="G14" s="590">
        <v>0</v>
      </c>
      <c r="H14" s="611">
        <v>0</v>
      </c>
      <c r="I14" s="616">
        <v>0</v>
      </c>
      <c r="J14" s="745">
        <v>0</v>
      </c>
      <c r="K14" s="739">
        <v>0</v>
      </c>
      <c r="L14" s="612" t="s">
        <v>336</v>
      </c>
      <c r="M14" s="590">
        <v>0</v>
      </c>
      <c r="N14" s="611">
        <v>0</v>
      </c>
      <c r="O14" s="616">
        <v>0</v>
      </c>
      <c r="P14" s="543"/>
      <c r="Q14" s="617" t="s">
        <v>336</v>
      </c>
      <c r="R14" s="619" t="s">
        <v>336</v>
      </c>
      <c r="S14" s="681" t="s">
        <v>336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20646</v>
      </c>
      <c r="E15" s="739">
        <v>19894</v>
      </c>
      <c r="F15" s="612">
        <v>0.96357647970551197</v>
      </c>
      <c r="G15" s="590">
        <v>-752</v>
      </c>
      <c r="H15" s="611">
        <v>7.445527130049695E-2</v>
      </c>
      <c r="I15" s="616">
        <v>6.9071352436107084E-2</v>
      </c>
      <c r="J15" s="745">
        <v>6078553.2599999998</v>
      </c>
      <c r="K15" s="739">
        <v>6342908.8200000003</v>
      </c>
      <c r="L15" s="612">
        <v>1.0434898813406137</v>
      </c>
      <c r="M15" s="590">
        <v>264355.56000000052</v>
      </c>
      <c r="N15" s="611">
        <v>7.7655047594491947E-2</v>
      </c>
      <c r="O15" s="616">
        <v>7.3279765384444806E-2</v>
      </c>
      <c r="P15" s="543"/>
      <c r="Q15" s="617">
        <v>294.41796280151118</v>
      </c>
      <c r="R15" s="619">
        <v>318.83526791997588</v>
      </c>
      <c r="S15" s="681">
        <v>24.417305118464697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49833</v>
      </c>
      <c r="E16" s="739">
        <v>51693</v>
      </c>
      <c r="F16" s="612">
        <v>1.0373246643790259</v>
      </c>
      <c r="G16" s="590">
        <v>1860</v>
      </c>
      <c r="H16" s="611">
        <v>0.17971178604657873</v>
      </c>
      <c r="I16" s="616">
        <v>0.17947649650546316</v>
      </c>
      <c r="J16" s="745">
        <v>13725543.710000001</v>
      </c>
      <c r="K16" s="739">
        <v>15040123.790000001</v>
      </c>
      <c r="L16" s="612">
        <v>1.095776175266721</v>
      </c>
      <c r="M16" s="590">
        <v>1314580.08</v>
      </c>
      <c r="N16" s="611">
        <v>0.17534727499621017</v>
      </c>
      <c r="O16" s="616">
        <v>0.1737588816047661</v>
      </c>
      <c r="P16" s="543"/>
      <c r="Q16" s="617">
        <v>275.43081311580681</v>
      </c>
      <c r="R16" s="619">
        <v>290.95087903584624</v>
      </c>
      <c r="S16" s="681">
        <v>15.520065920039428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9740</v>
      </c>
      <c r="E17" s="739">
        <v>10536</v>
      </c>
      <c r="F17" s="612">
        <v>1.0817248459958932</v>
      </c>
      <c r="G17" s="590">
        <v>796</v>
      </c>
      <c r="H17" s="611">
        <v>3.5125174003043699E-2</v>
      </c>
      <c r="I17" s="616">
        <v>3.6580665993104666E-2</v>
      </c>
      <c r="J17" s="745">
        <v>2650438.1299999971</v>
      </c>
      <c r="K17" s="739">
        <v>3066508.5400000056</v>
      </c>
      <c r="L17" s="612">
        <v>1.1569817477686262</v>
      </c>
      <c r="M17" s="590">
        <v>416070.41000000853</v>
      </c>
      <c r="N17" s="611">
        <v>3.3860014106614246E-2</v>
      </c>
      <c r="O17" s="616">
        <v>3.5427440743282947E-2</v>
      </c>
      <c r="P17" s="543"/>
      <c r="Q17" s="617">
        <v>272.11890451745347</v>
      </c>
      <c r="R17" s="619">
        <v>291.05054479878567</v>
      </c>
      <c r="S17" s="681">
        <v>18.931640281332193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45752</v>
      </c>
      <c r="E18" s="739">
        <v>45203</v>
      </c>
      <c r="F18" s="612">
        <v>0.98800052456723209</v>
      </c>
      <c r="G18" s="590">
        <v>-549</v>
      </c>
      <c r="H18" s="611">
        <v>0.16499455451614531</v>
      </c>
      <c r="I18" s="616">
        <v>0.15694341732026484</v>
      </c>
      <c r="J18" s="745">
        <v>13043528.540000001</v>
      </c>
      <c r="K18" s="739">
        <v>13662615.599999998</v>
      </c>
      <c r="L18" s="612">
        <v>1.0474631583088481</v>
      </c>
      <c r="M18" s="590">
        <v>619087.0599999968</v>
      </c>
      <c r="N18" s="611">
        <v>0.16663435956696943</v>
      </c>
      <c r="O18" s="616">
        <v>0.15784449912774487</v>
      </c>
      <c r="P18" s="543"/>
      <c r="Q18" s="617">
        <v>285.09198592411263</v>
      </c>
      <c r="R18" s="619">
        <v>302.25019578346564</v>
      </c>
      <c r="S18" s="681">
        <v>17.158209859353008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19118</v>
      </c>
      <c r="E19" s="739">
        <v>20333</v>
      </c>
      <c r="F19" s="612">
        <v>1.0635526728737315</v>
      </c>
      <c r="G19" s="590">
        <v>1215</v>
      </c>
      <c r="H19" s="611">
        <v>6.8944874393243274E-2</v>
      </c>
      <c r="I19" s="616">
        <v>7.0595546852486452E-2</v>
      </c>
      <c r="J19" s="745">
        <v>5326297.0500000007</v>
      </c>
      <c r="K19" s="739">
        <v>5918288.8800000008</v>
      </c>
      <c r="L19" s="612">
        <v>1.1111451022056684</v>
      </c>
      <c r="M19" s="590">
        <v>591991.83000000007</v>
      </c>
      <c r="N19" s="611">
        <v>6.8044785202746108E-2</v>
      </c>
      <c r="O19" s="616">
        <v>6.8374121859719347E-2</v>
      </c>
      <c r="P19" s="543"/>
      <c r="Q19" s="617">
        <v>278.60116382466788</v>
      </c>
      <c r="R19" s="619">
        <v>291.06815915015005</v>
      </c>
      <c r="S19" s="681">
        <v>12.466995325482173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8347</v>
      </c>
      <c r="E20" s="739">
        <v>9202</v>
      </c>
      <c r="F20" s="612">
        <v>1.1024320115011381</v>
      </c>
      <c r="G20" s="590">
        <v>855</v>
      </c>
      <c r="H20" s="611">
        <v>3.0101624990082728E-2</v>
      </c>
      <c r="I20" s="616">
        <v>3.1949059269983787E-2</v>
      </c>
      <c r="J20" s="745">
        <v>2564774.5700000003</v>
      </c>
      <c r="K20" s="739">
        <v>2989745.17</v>
      </c>
      <c r="L20" s="612">
        <v>1.1656951082449323</v>
      </c>
      <c r="M20" s="590">
        <v>424970.59999999963</v>
      </c>
      <c r="N20" s="611">
        <v>3.2765640569955727E-2</v>
      </c>
      <c r="O20" s="616">
        <v>3.4540591837938013E-2</v>
      </c>
      <c r="P20" s="543"/>
      <c r="Q20" s="617">
        <v>307.26902719539959</v>
      </c>
      <c r="R20" s="619">
        <v>324.90167028906757</v>
      </c>
      <c r="S20" s="681">
        <v>17.63264309366798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26611</v>
      </c>
      <c r="E21" s="739">
        <v>27859</v>
      </c>
      <c r="F21" s="612">
        <v>1.0468978993649243</v>
      </c>
      <c r="G21" s="590">
        <v>1248</v>
      </c>
      <c r="H21" s="611">
        <v>9.5966735666837361E-2</v>
      </c>
      <c r="I21" s="616">
        <v>9.6725585981577739E-2</v>
      </c>
      <c r="J21" s="745">
        <v>7423542.3399999999</v>
      </c>
      <c r="K21" s="739">
        <v>8041544.4699999997</v>
      </c>
      <c r="L21" s="612">
        <v>1.0832489533561414</v>
      </c>
      <c r="M21" s="590">
        <v>618002.12999999989</v>
      </c>
      <c r="N21" s="611">
        <v>9.4837621564646146E-2</v>
      </c>
      <c r="O21" s="616">
        <v>9.2904140483952194E-2</v>
      </c>
      <c r="P21" s="543"/>
      <c r="Q21" s="617">
        <v>278.96517755815262</v>
      </c>
      <c r="R21" s="619">
        <v>288.65158368929252</v>
      </c>
      <c r="S21" s="681">
        <v>9.6864061311399041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21561</v>
      </c>
      <c r="E22" s="739">
        <v>23417</v>
      </c>
      <c r="F22" s="612">
        <v>1.0860813505867075</v>
      </c>
      <c r="G22" s="590">
        <v>1856</v>
      </c>
      <c r="H22" s="611">
        <v>7.7755018139591917E-2</v>
      </c>
      <c r="I22" s="616">
        <v>8.1303099426777908E-2</v>
      </c>
      <c r="J22" s="745">
        <v>6174153.0599999996</v>
      </c>
      <c r="K22" s="739">
        <v>7137604.0099999998</v>
      </c>
      <c r="L22" s="612">
        <v>1.1560458480114195</v>
      </c>
      <c r="M22" s="590">
        <v>963450.95000000019</v>
      </c>
      <c r="N22" s="611">
        <v>7.8876359097654447E-2</v>
      </c>
      <c r="O22" s="616">
        <v>8.246089642825298E-2</v>
      </c>
      <c r="P22" s="543"/>
      <c r="Q22" s="617">
        <v>286.35745373591203</v>
      </c>
      <c r="R22" s="619">
        <v>304.80437331852926</v>
      </c>
      <c r="S22" s="681">
        <v>18.446919582617227</v>
      </c>
      <c r="T22" s="573"/>
    </row>
    <row r="23" spans="2:26" ht="18" customHeight="1" x14ac:dyDescent="0.25">
      <c r="B23" s="1039" t="s">
        <v>319</v>
      </c>
      <c r="C23" s="1039"/>
      <c r="D23" s="650">
        <v>277294</v>
      </c>
      <c r="E23" s="386">
        <v>288021</v>
      </c>
      <c r="F23" s="613">
        <v>1.0386845730524281</v>
      </c>
      <c r="G23" s="614">
        <v>10727</v>
      </c>
      <c r="H23" s="611">
        <v>1</v>
      </c>
      <c r="I23" s="616">
        <v>1</v>
      </c>
      <c r="J23" s="578">
        <v>78276344.530000001</v>
      </c>
      <c r="K23" s="386">
        <v>86557438.970000014</v>
      </c>
      <c r="L23" s="613">
        <v>1.1057930654493737</v>
      </c>
      <c r="M23" s="614">
        <v>8281094.4400000125</v>
      </c>
      <c r="N23" s="611">
        <v>1</v>
      </c>
      <c r="O23" s="616">
        <v>1</v>
      </c>
      <c r="P23" s="663"/>
      <c r="Q23" s="665">
        <v>282.286470424892</v>
      </c>
      <c r="R23" s="620">
        <v>300.5247498272696</v>
      </c>
      <c r="S23" s="682">
        <v>18.2382794023776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2366</v>
      </c>
      <c r="E25" s="677">
        <v>3471</v>
      </c>
      <c r="F25" s="612">
        <v>1.4670329670329669</v>
      </c>
      <c r="G25" s="590">
        <v>1105</v>
      </c>
      <c r="H25" s="611">
        <v>8.430429360413326E-2</v>
      </c>
      <c r="I25" s="616">
        <v>0.11268017140631087</v>
      </c>
      <c r="J25" s="745">
        <v>668026.03999999969</v>
      </c>
      <c r="K25" s="677">
        <v>1005515.3400000044</v>
      </c>
      <c r="L25" s="612">
        <v>1.5052038091209812</v>
      </c>
      <c r="M25" s="590">
        <v>337489.3000000047</v>
      </c>
      <c r="N25" s="611">
        <v>8.3071372231568019E-2</v>
      </c>
      <c r="O25" s="616">
        <v>0.11185857194830699</v>
      </c>
      <c r="P25" s="543"/>
      <c r="Q25" s="617">
        <v>282.34405748098044</v>
      </c>
      <c r="R25" s="619">
        <v>289.69038893690708</v>
      </c>
      <c r="S25" s="681">
        <v>7.346331455926645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1522</v>
      </c>
      <c r="E26" s="739">
        <v>2295</v>
      </c>
      <c r="F26" s="612">
        <v>1.5078843626806833</v>
      </c>
      <c r="G26" s="590">
        <v>773</v>
      </c>
      <c r="H26" s="611">
        <v>5.4231248886513449E-2</v>
      </c>
      <c r="I26" s="616">
        <v>7.4503311258278151E-2</v>
      </c>
      <c r="J26" s="745">
        <v>395460.63</v>
      </c>
      <c r="K26" s="739">
        <v>622985.6</v>
      </c>
      <c r="L26" s="612">
        <v>1.575341646524965</v>
      </c>
      <c r="M26" s="590">
        <v>227524.96999999997</v>
      </c>
      <c r="N26" s="611">
        <v>4.9176911124093919E-2</v>
      </c>
      <c r="O26" s="616">
        <v>6.9304044193258044E-2</v>
      </c>
      <c r="P26" s="543"/>
      <c r="Q26" s="617">
        <v>259.82958607095929</v>
      </c>
      <c r="R26" s="619">
        <v>271.45342047930285</v>
      </c>
      <c r="S26" s="681">
        <v>11.623834408343555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1091</v>
      </c>
      <c r="E27" s="739">
        <v>1234</v>
      </c>
      <c r="F27" s="612">
        <v>1.1310724106324472</v>
      </c>
      <c r="G27" s="590">
        <v>143</v>
      </c>
      <c r="H27" s="611">
        <v>3.887404240156779E-2</v>
      </c>
      <c r="I27" s="616">
        <v>4.0059732502272433E-2</v>
      </c>
      <c r="J27" s="745">
        <v>287725.86</v>
      </c>
      <c r="K27" s="739">
        <v>332930.12</v>
      </c>
      <c r="L27" s="612">
        <v>1.1571087840349144</v>
      </c>
      <c r="M27" s="590">
        <v>45204.260000000009</v>
      </c>
      <c r="N27" s="611">
        <v>3.5779716037279079E-2</v>
      </c>
      <c r="O27" s="616">
        <v>3.7036817142718399E-2</v>
      </c>
      <c r="P27" s="543"/>
      <c r="Q27" s="617">
        <v>263.72672777268559</v>
      </c>
      <c r="R27" s="619">
        <v>269.79750405186383</v>
      </c>
      <c r="S27" s="681">
        <v>6.0707762791782329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336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336</v>
      </c>
      <c r="M28" s="590">
        <v>0</v>
      </c>
      <c r="N28" s="611">
        <v>0</v>
      </c>
      <c r="O28" s="616">
        <v>0</v>
      </c>
      <c r="P28" s="543"/>
      <c r="Q28" s="617" t="s">
        <v>336</v>
      </c>
      <c r="R28" s="619" t="s">
        <v>336</v>
      </c>
      <c r="S28" s="681" t="s">
        <v>336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300</v>
      </c>
      <c r="E29" s="739">
        <v>803</v>
      </c>
      <c r="F29" s="612">
        <v>2.6766666666666667</v>
      </c>
      <c r="G29" s="590">
        <v>503</v>
      </c>
      <c r="H29" s="611">
        <v>1.0689470871191877E-2</v>
      </c>
      <c r="I29" s="616">
        <v>2.6068043111284248E-2</v>
      </c>
      <c r="J29" s="745">
        <v>95450.43</v>
      </c>
      <c r="K29" s="739">
        <v>193796.12</v>
      </c>
      <c r="L29" s="612">
        <v>2.0303326030066078</v>
      </c>
      <c r="M29" s="590">
        <v>98345.69</v>
      </c>
      <c r="N29" s="611">
        <v>1.1869594484959344E-2</v>
      </c>
      <c r="O29" s="616">
        <v>2.1558852828960959E-2</v>
      </c>
      <c r="P29" s="543"/>
      <c r="Q29" s="617">
        <v>318.16809999999998</v>
      </c>
      <c r="R29" s="619">
        <v>241.34012453300124</v>
      </c>
      <c r="S29" s="681">
        <v>-76.827975466998737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5461</v>
      </c>
      <c r="E30" s="739">
        <v>4731</v>
      </c>
      <c r="F30" s="612">
        <v>0.8663248489287676</v>
      </c>
      <c r="G30" s="590">
        <v>-730</v>
      </c>
      <c r="H30" s="611">
        <v>0.19458400142526278</v>
      </c>
      <c r="I30" s="616">
        <v>0.15358395013634593</v>
      </c>
      <c r="J30" s="745">
        <v>1742167.39</v>
      </c>
      <c r="K30" s="739">
        <v>1520755.43</v>
      </c>
      <c r="L30" s="612">
        <v>0.87291005372336816</v>
      </c>
      <c r="M30" s="590">
        <v>-221411.95999999996</v>
      </c>
      <c r="N30" s="611">
        <v>0.21664460227387153</v>
      </c>
      <c r="O30" s="616">
        <v>0.16917646495819028</v>
      </c>
      <c r="P30" s="543"/>
      <c r="Q30" s="617">
        <v>319.0198480131844</v>
      </c>
      <c r="R30" s="619">
        <v>321.44481716339038</v>
      </c>
      <c r="S30" s="681">
        <v>2.4249691502059818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6134</v>
      </c>
      <c r="E31" s="739">
        <v>6328</v>
      </c>
      <c r="F31" s="612">
        <v>1.0316269970655363</v>
      </c>
      <c r="G31" s="590">
        <v>194</v>
      </c>
      <c r="H31" s="611">
        <v>0.21856404774630322</v>
      </c>
      <c r="I31" s="616">
        <v>0.20542786651084274</v>
      </c>
      <c r="J31" s="745">
        <v>1652881.83</v>
      </c>
      <c r="K31" s="739">
        <v>1794749.6</v>
      </c>
      <c r="L31" s="612">
        <v>1.0858305581349394</v>
      </c>
      <c r="M31" s="590">
        <v>141867.77000000002</v>
      </c>
      <c r="N31" s="611">
        <v>0.20554163091415628</v>
      </c>
      <c r="O31" s="616">
        <v>0.19965695129106067</v>
      </c>
      <c r="P31" s="543"/>
      <c r="Q31" s="617">
        <v>269.46231333550702</v>
      </c>
      <c r="R31" s="619">
        <v>283.62035398230091</v>
      </c>
      <c r="S31" s="681">
        <v>14.158040646793893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2110</v>
      </c>
      <c r="E32" s="739">
        <v>3090</v>
      </c>
      <c r="F32" s="612">
        <v>1.4644549763033174</v>
      </c>
      <c r="G32" s="590">
        <v>980</v>
      </c>
      <c r="H32" s="611">
        <v>7.5182611794049531E-2</v>
      </c>
      <c r="I32" s="616">
        <v>0.10031164783794312</v>
      </c>
      <c r="J32" s="745">
        <v>558984.27999999991</v>
      </c>
      <c r="K32" s="739">
        <v>961394.12999999989</v>
      </c>
      <c r="L32" s="612">
        <v>1.7198947526753348</v>
      </c>
      <c r="M32" s="590">
        <v>402409.85</v>
      </c>
      <c r="N32" s="611">
        <v>6.9511648371484228E-2</v>
      </c>
      <c r="O32" s="616">
        <v>0.10695030715422454</v>
      </c>
      <c r="P32" s="543"/>
      <c r="Q32" s="617">
        <v>264.92145971563974</v>
      </c>
      <c r="R32" s="619">
        <v>311.13078640776695</v>
      </c>
      <c r="S32" s="681">
        <v>46.209326692127206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973</v>
      </c>
      <c r="E33" s="739">
        <v>1269</v>
      </c>
      <c r="F33" s="612">
        <v>1.3042137718396711</v>
      </c>
      <c r="G33" s="590">
        <v>296</v>
      </c>
      <c r="H33" s="611">
        <v>3.4669517192232317E-2</v>
      </c>
      <c r="I33" s="616">
        <v>4.1195948578106739E-2</v>
      </c>
      <c r="J33" s="745">
        <v>267968.53999999998</v>
      </c>
      <c r="K33" s="739">
        <v>347466.83</v>
      </c>
      <c r="L33" s="612">
        <v>1.2966702359911355</v>
      </c>
      <c r="M33" s="590">
        <v>79498.290000000037</v>
      </c>
      <c r="N33" s="611">
        <v>3.3322824260997121E-2</v>
      </c>
      <c r="O33" s="616">
        <v>3.8653953706171189E-2</v>
      </c>
      <c r="P33" s="543"/>
      <c r="Q33" s="617">
        <v>275.40446043165463</v>
      </c>
      <c r="R33" s="619">
        <v>273.81152876280538</v>
      </c>
      <c r="S33" s="681">
        <v>-1.5929316688492463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8108</v>
      </c>
      <c r="E34" s="739">
        <v>7583</v>
      </c>
      <c r="F34" s="612">
        <v>0.93524913665515541</v>
      </c>
      <c r="G34" s="590">
        <v>-525</v>
      </c>
      <c r="H34" s="611">
        <v>0.28890076607874576</v>
      </c>
      <c r="I34" s="616">
        <v>0.24616932865861577</v>
      </c>
      <c r="J34" s="745">
        <v>2372926.4900000002</v>
      </c>
      <c r="K34" s="739">
        <v>2209573.44</v>
      </c>
      <c r="L34" s="612">
        <v>0.93115966689722429</v>
      </c>
      <c r="M34" s="590">
        <v>-163353.05000000028</v>
      </c>
      <c r="N34" s="611">
        <v>0.29508170030159042</v>
      </c>
      <c r="O34" s="616">
        <v>0.24580403677710883</v>
      </c>
      <c r="P34" s="543"/>
      <c r="Q34" s="617">
        <v>292.66483596447955</v>
      </c>
      <c r="R34" s="619">
        <v>291.3851298958196</v>
      </c>
      <c r="S34" s="681">
        <v>-1.279706068659948</v>
      </c>
      <c r="T34" s="359"/>
    </row>
    <row r="35" spans="2:20" s="266" customFormat="1" ht="22.5" customHeight="1" x14ac:dyDescent="0.25">
      <c r="B35" s="1033" t="s">
        <v>317</v>
      </c>
      <c r="C35" s="1033"/>
      <c r="D35" s="650">
        <v>28065</v>
      </c>
      <c r="E35" s="386">
        <v>30804</v>
      </c>
      <c r="F35" s="613">
        <v>1.0975948690539818</v>
      </c>
      <c r="G35" s="614">
        <v>2739</v>
      </c>
      <c r="H35" s="611">
        <v>1</v>
      </c>
      <c r="I35" s="616">
        <v>1</v>
      </c>
      <c r="J35" s="650">
        <v>8041591.4900000002</v>
      </c>
      <c r="K35" s="386">
        <v>8989166.610000005</v>
      </c>
      <c r="L35" s="613">
        <v>1.1178342771052654</v>
      </c>
      <c r="M35" s="614">
        <v>947575.12000000477</v>
      </c>
      <c r="N35" s="611">
        <v>1</v>
      </c>
      <c r="O35" s="616">
        <v>1</v>
      </c>
      <c r="P35" s="387"/>
      <c r="Q35" s="665">
        <v>286.53452663459825</v>
      </c>
      <c r="R35" s="620">
        <v>291.81816030385681</v>
      </c>
      <c r="S35" s="682">
        <v>5.2836336692585633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0" t="s">
        <v>84</v>
      </c>
      <c r="C37" s="1041" t="s">
        <v>232</v>
      </c>
      <c r="D37" s="1042" t="s">
        <v>229</v>
      </c>
      <c r="E37" s="1042"/>
      <c r="F37" s="1042"/>
      <c r="G37" s="1042"/>
      <c r="H37" s="1042"/>
      <c r="I37" s="1042"/>
      <c r="J37" s="1044" t="s">
        <v>230</v>
      </c>
      <c r="K37" s="1044"/>
      <c r="L37" s="1044"/>
      <c r="M37" s="1044"/>
      <c r="N37" s="1044"/>
      <c r="O37" s="1044"/>
      <c r="P37" s="800"/>
      <c r="Q37" s="1036" t="s">
        <v>253</v>
      </c>
      <c r="R37" s="1037"/>
      <c r="S37" s="1038"/>
      <c r="T37" s="359"/>
    </row>
    <row r="38" spans="2:20" s="266" customFormat="1" ht="21" customHeight="1" x14ac:dyDescent="0.25">
      <c r="B38" s="1040"/>
      <c r="C38" s="1041"/>
      <c r="D38" s="920" t="s">
        <v>226</v>
      </c>
      <c r="E38" s="921"/>
      <c r="F38" s="961" t="s">
        <v>333</v>
      </c>
      <c r="G38" s="961" t="s">
        <v>337</v>
      </c>
      <c r="H38" s="920" t="s">
        <v>227</v>
      </c>
      <c r="I38" s="921"/>
      <c r="J38" s="920" t="s">
        <v>228</v>
      </c>
      <c r="K38" s="921"/>
      <c r="L38" s="961" t="s">
        <v>333</v>
      </c>
      <c r="M38" s="1034" t="s">
        <v>337</v>
      </c>
      <c r="N38" s="920" t="s">
        <v>227</v>
      </c>
      <c r="O38" s="921"/>
      <c r="P38" s="347"/>
      <c r="Q38" s="920"/>
      <c r="R38" s="921"/>
      <c r="S38" s="961" t="s">
        <v>337</v>
      </c>
      <c r="T38" s="359"/>
    </row>
    <row r="39" spans="2:20" s="266" customFormat="1" ht="21" customHeight="1" x14ac:dyDescent="0.25">
      <c r="B39" s="1040"/>
      <c r="C39" s="1041"/>
      <c r="D39" s="353" t="s">
        <v>334</v>
      </c>
      <c r="E39" s="353" t="s">
        <v>335</v>
      </c>
      <c r="F39" s="907"/>
      <c r="G39" s="907"/>
      <c r="H39" s="353" t="s">
        <v>334</v>
      </c>
      <c r="I39" s="353" t="s">
        <v>335</v>
      </c>
      <c r="J39" s="762" t="s">
        <v>334</v>
      </c>
      <c r="K39" s="762" t="s">
        <v>335</v>
      </c>
      <c r="L39" s="907"/>
      <c r="M39" s="1035"/>
      <c r="N39" s="717" t="s">
        <v>334</v>
      </c>
      <c r="O39" s="717" t="s">
        <v>335</v>
      </c>
      <c r="P39" s="763"/>
      <c r="Q39" s="717" t="s">
        <v>334</v>
      </c>
      <c r="R39" s="717" t="s">
        <v>335</v>
      </c>
      <c r="S39" s="907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261</v>
      </c>
      <c r="E41" s="677">
        <v>549</v>
      </c>
      <c r="F41" s="612">
        <v>2.103448275862069</v>
      </c>
      <c r="G41" s="649">
        <v>288</v>
      </c>
      <c r="H41" s="611">
        <v>1.0307242713845668E-2</v>
      </c>
      <c r="I41" s="616">
        <v>1.7753775506904247E-2</v>
      </c>
      <c r="J41" s="745">
        <v>67495.319999999992</v>
      </c>
      <c r="K41" s="739">
        <v>170683.56</v>
      </c>
      <c r="L41" s="612">
        <v>2.5288206648994334</v>
      </c>
      <c r="M41" s="649">
        <v>103188.24</v>
      </c>
      <c r="N41" s="611">
        <v>9.2713366930774754E-3</v>
      </c>
      <c r="O41" s="616">
        <v>1.7504273877043976E-2</v>
      </c>
      <c r="P41" s="627"/>
      <c r="Q41" s="617">
        <v>258.6027586206896</v>
      </c>
      <c r="R41" s="619">
        <v>310.89901639344259</v>
      </c>
      <c r="S41" s="681">
        <v>52.296257772752995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2115</v>
      </c>
      <c r="E42" s="739">
        <v>5446</v>
      </c>
      <c r="F42" s="612">
        <v>2.5749408983451536</v>
      </c>
      <c r="G42" s="649">
        <v>3331</v>
      </c>
      <c r="H42" s="611">
        <v>8.3524208198404545E-2</v>
      </c>
      <c r="I42" s="616">
        <v>0.17611486595737799</v>
      </c>
      <c r="J42" s="745">
        <v>561748.97</v>
      </c>
      <c r="K42" s="739">
        <v>1625600.99</v>
      </c>
      <c r="L42" s="612">
        <v>2.8938210425201136</v>
      </c>
      <c r="M42" s="649">
        <v>1063852.02</v>
      </c>
      <c r="N42" s="611">
        <v>7.7163332774175725E-2</v>
      </c>
      <c r="O42" s="616">
        <v>0.16671180835315261</v>
      </c>
      <c r="P42" s="627"/>
      <c r="Q42" s="617">
        <v>265.60234988179667</v>
      </c>
      <c r="R42" s="619">
        <v>298.49448953360263</v>
      </c>
      <c r="S42" s="681">
        <v>32.892139651805962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5879</v>
      </c>
      <c r="E43" s="739">
        <v>6189</v>
      </c>
      <c r="F43" s="612">
        <v>1.0527300561319952</v>
      </c>
      <c r="G43" s="649">
        <v>310</v>
      </c>
      <c r="H43" s="611">
        <v>0.23216965484558882</v>
      </c>
      <c r="I43" s="616">
        <v>0.20014228891116645</v>
      </c>
      <c r="J43" s="745">
        <v>1900209.62</v>
      </c>
      <c r="K43" s="739">
        <v>2247059.7000000002</v>
      </c>
      <c r="L43" s="612">
        <v>1.1825325355420524</v>
      </c>
      <c r="M43" s="649">
        <v>346850.08000000007</v>
      </c>
      <c r="N43" s="611">
        <v>0.2610178479699749</v>
      </c>
      <c r="O43" s="616">
        <v>0.23044485600645004</v>
      </c>
      <c r="P43" s="627"/>
      <c r="Q43" s="617">
        <v>323.21987072631401</v>
      </c>
      <c r="R43" s="619">
        <v>363.07314590402331</v>
      </c>
      <c r="S43" s="681">
        <v>39.853275177709293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6956</v>
      </c>
      <c r="E44" s="739">
        <v>7201</v>
      </c>
      <c r="F44" s="612">
        <v>1.0352213916043704</v>
      </c>
      <c r="G44" s="649">
        <v>245</v>
      </c>
      <c r="H44" s="611">
        <v>0.27470184029697498</v>
      </c>
      <c r="I44" s="616">
        <v>0.23286873847944894</v>
      </c>
      <c r="J44" s="745">
        <v>1974176.1400000001</v>
      </c>
      <c r="K44" s="739">
        <v>2328098.4700000002</v>
      </c>
      <c r="L44" s="612">
        <v>1.1792759636938981</v>
      </c>
      <c r="M44" s="649">
        <v>353922.33000000007</v>
      </c>
      <c r="N44" s="611">
        <v>0.2711780859084757</v>
      </c>
      <c r="O44" s="616">
        <v>0.23875570225748194</v>
      </c>
      <c r="P44" s="627"/>
      <c r="Q44" s="617">
        <v>283.80910580793562</v>
      </c>
      <c r="R44" s="619">
        <v>323.30210665185393</v>
      </c>
      <c r="S44" s="681">
        <v>39.49300084391831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2106</v>
      </c>
      <c r="E45" s="739">
        <v>5038</v>
      </c>
      <c r="F45" s="612">
        <v>2.392212725546059</v>
      </c>
      <c r="G45" s="649">
        <v>2932</v>
      </c>
      <c r="H45" s="611">
        <v>8.3168786035858144E-2</v>
      </c>
      <c r="I45" s="616">
        <v>0.16292080328558031</v>
      </c>
      <c r="J45" s="745">
        <v>617614.80000000005</v>
      </c>
      <c r="K45" s="739">
        <v>1455313.54</v>
      </c>
      <c r="L45" s="612">
        <v>2.3563449904374054</v>
      </c>
      <c r="M45" s="649">
        <v>837698.74</v>
      </c>
      <c r="N45" s="611">
        <v>8.4837211786353589E-2</v>
      </c>
      <c r="O45" s="616">
        <v>0.14924815712263323</v>
      </c>
      <c r="P45" s="627"/>
      <c r="Q45" s="617">
        <v>293.26438746438748</v>
      </c>
      <c r="R45" s="619">
        <v>288.86731639539499</v>
      </c>
      <c r="S45" s="681">
        <v>-4.3970710689924886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556</v>
      </c>
      <c r="E46" s="739">
        <v>841</v>
      </c>
      <c r="F46" s="612">
        <v>1.5125899280575539</v>
      </c>
      <c r="G46" s="649">
        <v>285</v>
      </c>
      <c r="H46" s="611">
        <v>2.1957191375088857E-2</v>
      </c>
      <c r="I46" s="616">
        <v>2.7196585066132005E-2</v>
      </c>
      <c r="J46" s="745">
        <v>140532.41999999998</v>
      </c>
      <c r="K46" s="739">
        <v>237547.99</v>
      </c>
      <c r="L46" s="612">
        <v>1.6903429827793475</v>
      </c>
      <c r="M46" s="649">
        <v>97015.57</v>
      </c>
      <c r="N46" s="611">
        <v>1.9303907028116539E-2</v>
      </c>
      <c r="O46" s="616">
        <v>2.4361485522690664E-2</v>
      </c>
      <c r="P46" s="627"/>
      <c r="Q46" s="617">
        <v>252.75615107913666</v>
      </c>
      <c r="R46" s="619">
        <v>282.45896551724138</v>
      </c>
      <c r="S46" s="681">
        <v>29.702814438104724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7449</v>
      </c>
      <c r="E47" s="739">
        <v>5659</v>
      </c>
      <c r="F47" s="612">
        <v>0.75969928849510004</v>
      </c>
      <c r="G47" s="649">
        <v>-1790</v>
      </c>
      <c r="H47" s="611">
        <v>0.29417107653423902</v>
      </c>
      <c r="I47" s="616">
        <v>0.18300294279339002</v>
      </c>
      <c r="J47" s="745">
        <v>2018221.53</v>
      </c>
      <c r="K47" s="739">
        <v>1686660.6400000006</v>
      </c>
      <c r="L47" s="612">
        <v>0.83571630513722672</v>
      </c>
      <c r="M47" s="649">
        <v>-331560.88999999943</v>
      </c>
      <c r="N47" s="611">
        <v>0.27722827783982601</v>
      </c>
      <c r="O47" s="616">
        <v>0.17297371686054758</v>
      </c>
      <c r="P47" s="627"/>
      <c r="Q47" s="617">
        <v>270.93858638743455</v>
      </c>
      <c r="R47" s="619">
        <v>298.04923838133959</v>
      </c>
      <c r="S47" s="681">
        <v>27.110651993905037</v>
      </c>
      <c r="T47" s="359"/>
    </row>
    <row r="48" spans="2:20" s="266" customFormat="1" ht="18" customHeight="1" x14ac:dyDescent="0.25">
      <c r="B48" s="1033" t="s">
        <v>320</v>
      </c>
      <c r="C48" s="1033"/>
      <c r="D48" s="591">
        <v>25322</v>
      </c>
      <c r="E48" s="386">
        <v>30923</v>
      </c>
      <c r="F48" s="613">
        <v>1.2211910591580444</v>
      </c>
      <c r="G48" s="614">
        <v>5601</v>
      </c>
      <c r="H48" s="611">
        <v>1</v>
      </c>
      <c r="I48" s="616">
        <v>1</v>
      </c>
      <c r="J48" s="591">
        <v>7279998.8000000007</v>
      </c>
      <c r="K48" s="386">
        <v>9750964.8900000006</v>
      </c>
      <c r="L48" s="613">
        <v>1.3394184749041442</v>
      </c>
      <c r="M48" s="614">
        <v>2470966.09</v>
      </c>
      <c r="N48" s="611">
        <v>1</v>
      </c>
      <c r="O48" s="616">
        <v>1</v>
      </c>
      <c r="P48" s="387"/>
      <c r="Q48" s="665">
        <v>287.49699075902379</v>
      </c>
      <c r="R48" s="620">
        <v>315.33049477735022</v>
      </c>
      <c r="S48" s="682">
        <v>27.833504018326437</v>
      </c>
      <c r="T48" s="359"/>
    </row>
    <row r="49" spans="2:20" s="266" customFormat="1" ht="9" customHeight="1" x14ac:dyDescent="0.25">
      <c r="B49" s="1043"/>
      <c r="C49" s="1043"/>
      <c r="D49" s="1043"/>
      <c r="E49" s="1043"/>
      <c r="F49" s="1043"/>
      <c r="G49" s="1043"/>
      <c r="H49" s="1043"/>
      <c r="I49" s="1043"/>
      <c r="J49" s="1043"/>
      <c r="K49" s="1043"/>
      <c r="L49" s="1043"/>
      <c r="M49" s="1043"/>
      <c r="N49" s="1043"/>
      <c r="O49" s="1043"/>
      <c r="P49" s="1043"/>
      <c r="Q49" s="1043"/>
      <c r="R49" s="1043"/>
      <c r="S49" s="1043"/>
      <c r="T49" s="359"/>
    </row>
    <row r="50" spans="2:20" s="266" customFormat="1" ht="18" customHeight="1" x14ac:dyDescent="0.25">
      <c r="B50" s="1039" t="s">
        <v>316</v>
      </c>
      <c r="C50" s="1039"/>
      <c r="D50" s="591">
        <v>302616</v>
      </c>
      <c r="E50" s="651">
        <v>318944</v>
      </c>
      <c r="F50" s="613">
        <v>1.0539561688740846</v>
      </c>
      <c r="G50" s="614">
        <v>16328</v>
      </c>
      <c r="H50" s="1045"/>
      <c r="I50" s="1046"/>
      <c r="J50" s="591">
        <v>85556343.329999998</v>
      </c>
      <c r="K50" s="651">
        <v>96308403.860000014</v>
      </c>
      <c r="L50" s="613">
        <v>1.1256722776069117</v>
      </c>
      <c r="M50" s="614">
        <v>10752060.530000012</v>
      </c>
      <c r="N50" s="1045"/>
      <c r="O50" s="1046"/>
      <c r="P50" s="387">
        <v>0</v>
      </c>
      <c r="Q50" s="665">
        <v>282.72247115155841</v>
      </c>
      <c r="R50" s="620">
        <v>301.96023082421999</v>
      </c>
      <c r="S50" s="682">
        <v>19.237759672661582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7" t="s">
        <v>231</v>
      </c>
      <c r="C55" s="977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691" priority="91" stopIfTrue="1" operator="greaterThan">
      <formula>0</formula>
    </cfRule>
  </conditionalFormatting>
  <conditionalFormatting sqref="T12:T52">
    <cfRule type="cellIs" dxfId="690" priority="89" operator="lessThan">
      <formula>1</formula>
    </cfRule>
    <cfRule type="cellIs" dxfId="689" priority="90" operator="greaterThan">
      <formula>1</formula>
    </cfRule>
  </conditionalFormatting>
  <conditionalFormatting sqref="T11">
    <cfRule type="cellIs" dxfId="688" priority="88" stopIfTrue="1" operator="greaterThan">
      <formula>0</formula>
    </cfRule>
  </conditionalFormatting>
  <conditionalFormatting sqref="T11">
    <cfRule type="cellIs" dxfId="687" priority="86" operator="lessThan">
      <formula>1</formula>
    </cfRule>
    <cfRule type="cellIs" dxfId="686" priority="87" operator="greaterThan">
      <formula>1</formula>
    </cfRule>
  </conditionalFormatting>
  <conditionalFormatting sqref="T11:T52">
    <cfRule type="cellIs" dxfId="685" priority="85" operator="lessThan">
      <formula>1</formula>
    </cfRule>
  </conditionalFormatting>
  <conditionalFormatting sqref="F51:F55 L51:L55 F11:F23 F25:F35 L25:L35 L11:L23">
    <cfRule type="cellIs" dxfId="684" priority="83" operator="lessThan">
      <formula>1</formula>
    </cfRule>
    <cfRule type="cellIs" dxfId="683" priority="84" operator="greaterThan">
      <formula>1</formula>
    </cfRule>
  </conditionalFormatting>
  <conditionalFormatting sqref="G11:G23 M11:M23 G25:G35 M25:M35 G51:G55 M51:M55">
    <cfRule type="cellIs" dxfId="682" priority="81" operator="lessThan">
      <formula>0</formula>
    </cfRule>
    <cfRule type="cellIs" dxfId="681" priority="82" operator="greaterThan">
      <formula>0</formula>
    </cfRule>
  </conditionalFormatting>
  <conditionalFormatting sqref="G48">
    <cfRule type="cellIs" dxfId="680" priority="61" operator="lessThan">
      <formula>0</formula>
    </cfRule>
    <cfRule type="cellIs" dxfId="679" priority="62" operator="greaterThan">
      <formula>0</formula>
    </cfRule>
  </conditionalFormatting>
  <conditionalFormatting sqref="G50 M50">
    <cfRule type="cellIs" dxfId="678" priority="33" operator="lessThan">
      <formula>0</formula>
    </cfRule>
    <cfRule type="cellIs" dxfId="677" priority="34" operator="greaterThan">
      <formula>0</formula>
    </cfRule>
  </conditionalFormatting>
  <conditionalFormatting sqref="L50">
    <cfRule type="cellIs" dxfId="676" priority="29" operator="lessThan">
      <formula>1</formula>
    </cfRule>
    <cfRule type="cellIs" dxfId="675" priority="30" operator="greaterThan">
      <formula>1</formula>
    </cfRule>
  </conditionalFormatting>
  <conditionalFormatting sqref="F50">
    <cfRule type="cellIs" dxfId="674" priority="31" operator="lessThan">
      <formula>1</formula>
    </cfRule>
    <cfRule type="cellIs" dxfId="673" priority="32" operator="greaterThan">
      <formula>1</formula>
    </cfRule>
  </conditionalFormatting>
  <conditionalFormatting sqref="F41">
    <cfRule type="cellIs" dxfId="672" priority="27" operator="lessThan">
      <formula>1</formula>
    </cfRule>
    <cfRule type="cellIs" dxfId="671" priority="28" operator="greaterThan">
      <formula>1</formula>
    </cfRule>
  </conditionalFormatting>
  <conditionalFormatting sqref="G41:G47">
    <cfRule type="cellIs" dxfId="670" priority="25" operator="lessThan">
      <formula>0</formula>
    </cfRule>
    <cfRule type="cellIs" dxfId="669" priority="26" operator="greaterThan">
      <formula>0</formula>
    </cfRule>
  </conditionalFormatting>
  <conditionalFormatting sqref="F42:F48">
    <cfRule type="cellIs" dxfId="668" priority="23" operator="lessThan">
      <formula>1</formula>
    </cfRule>
    <cfRule type="cellIs" dxfId="667" priority="24" operator="greaterThan">
      <formula>1</formula>
    </cfRule>
  </conditionalFormatting>
  <conditionalFormatting sqref="M41:M48">
    <cfRule type="cellIs" dxfId="666" priority="19" operator="lessThan">
      <formula>0</formula>
    </cfRule>
    <cfRule type="cellIs" dxfId="665" priority="20" operator="greaterThan">
      <formula>0</formula>
    </cfRule>
  </conditionalFormatting>
  <conditionalFormatting sqref="L41:L48">
    <cfRule type="cellIs" dxfId="664" priority="21" operator="lessThan">
      <formula>1</formula>
    </cfRule>
    <cfRule type="cellIs" dxfId="663" priority="22" operator="greaterThan">
      <formula>1</formula>
    </cfRule>
  </conditionalFormatting>
  <conditionalFormatting sqref="S11:S23">
    <cfRule type="cellIs" dxfId="662" priority="6" operator="lessThan">
      <formula>0</formula>
    </cfRule>
  </conditionalFormatting>
  <conditionalFormatting sqref="S25:S35">
    <cfRule type="cellIs" dxfId="661" priority="5" operator="lessThan">
      <formula>0</formula>
    </cfRule>
  </conditionalFormatting>
  <conditionalFormatting sqref="S41:S48">
    <cfRule type="cellIs" dxfId="660" priority="4" operator="lessThan">
      <formula>0</formula>
    </cfRule>
  </conditionalFormatting>
  <conditionalFormatting sqref="S50">
    <cfRule type="cellIs" dxfId="659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9" t="s">
        <v>252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309"/>
      <c r="U4" s="309"/>
      <c r="V4" s="309"/>
    </row>
    <row r="5" spans="2:26" s="269" customFormat="1" ht="13.15" customHeight="1" x14ac:dyDescent="0.25"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625"/>
    </row>
    <row r="6" spans="2:26" s="269" customFormat="1" ht="16.5" customHeight="1" x14ac:dyDescent="0.25">
      <c r="B6" s="1047" t="s">
        <v>321</v>
      </c>
      <c r="C6" s="1047"/>
      <c r="D6" s="1047"/>
      <c r="E6" s="1047"/>
      <c r="F6" s="1047"/>
      <c r="G6" s="1047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3" t="s">
        <v>180</v>
      </c>
      <c r="S6" s="953"/>
      <c r="T6" s="621"/>
    </row>
    <row r="7" spans="2:26" ht="17.25" customHeight="1" x14ac:dyDescent="0.25">
      <c r="B7" s="894" t="s">
        <v>84</v>
      </c>
      <c r="C7" s="897" t="s">
        <v>235</v>
      </c>
      <c r="D7" s="1027" t="s">
        <v>229</v>
      </c>
      <c r="E7" s="1028"/>
      <c r="F7" s="1028"/>
      <c r="G7" s="1028"/>
      <c r="H7" s="1028"/>
      <c r="I7" s="1029"/>
      <c r="J7" s="1030" t="s">
        <v>230</v>
      </c>
      <c r="K7" s="1031"/>
      <c r="L7" s="1031"/>
      <c r="M7" s="1031"/>
      <c r="N7" s="1031"/>
      <c r="O7" s="1032"/>
      <c r="P7" s="615"/>
      <c r="Q7" s="1036" t="s">
        <v>253</v>
      </c>
      <c r="R7" s="1037"/>
      <c r="S7" s="1038"/>
      <c r="T7" s="622"/>
    </row>
    <row r="8" spans="2:26" ht="21.6" customHeight="1" x14ac:dyDescent="0.25">
      <c r="B8" s="894"/>
      <c r="C8" s="897"/>
      <c r="D8" s="920" t="s">
        <v>226</v>
      </c>
      <c r="E8" s="921"/>
      <c r="F8" s="961" t="s">
        <v>333</v>
      </c>
      <c r="G8" s="961" t="s">
        <v>337</v>
      </c>
      <c r="H8" s="920" t="s">
        <v>227</v>
      </c>
      <c r="I8" s="921"/>
      <c r="J8" s="920" t="s">
        <v>228</v>
      </c>
      <c r="K8" s="921"/>
      <c r="L8" s="961" t="s">
        <v>333</v>
      </c>
      <c r="M8" s="1034" t="s">
        <v>337</v>
      </c>
      <c r="N8" s="920" t="s">
        <v>227</v>
      </c>
      <c r="O8" s="921"/>
      <c r="P8" s="347"/>
      <c r="Q8" s="920"/>
      <c r="R8" s="921"/>
      <c r="S8" s="961" t="s">
        <v>337</v>
      </c>
      <c r="T8" s="906"/>
    </row>
    <row r="9" spans="2:26" ht="16.149999999999999" customHeight="1" x14ac:dyDescent="0.25">
      <c r="B9" s="895"/>
      <c r="C9" s="898"/>
      <c r="D9" s="353" t="s">
        <v>334</v>
      </c>
      <c r="E9" s="353" t="s">
        <v>335</v>
      </c>
      <c r="F9" s="907"/>
      <c r="G9" s="907"/>
      <c r="H9" s="767" t="s">
        <v>334</v>
      </c>
      <c r="I9" s="717" t="s">
        <v>335</v>
      </c>
      <c r="J9" s="775" t="s">
        <v>334</v>
      </c>
      <c r="K9" s="775" t="s">
        <v>335</v>
      </c>
      <c r="L9" s="907"/>
      <c r="M9" s="1035"/>
      <c r="N9" s="766" t="s">
        <v>334</v>
      </c>
      <c r="O9" s="717" t="s">
        <v>335</v>
      </c>
      <c r="P9" s="776"/>
      <c r="Q9" s="717" t="s">
        <v>334</v>
      </c>
      <c r="R9" s="717" t="s">
        <v>335</v>
      </c>
      <c r="S9" s="907"/>
      <c r="T9" s="907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49833</v>
      </c>
      <c r="E11" s="782">
        <v>51693</v>
      </c>
      <c r="F11" s="612">
        <v>1.0373246643790259</v>
      </c>
      <c r="G11" s="783">
        <v>1860</v>
      </c>
      <c r="H11" s="611">
        <v>0.17971178604657873</v>
      </c>
      <c r="I11" s="616">
        <v>0.17947649650546316</v>
      </c>
      <c r="J11" s="745">
        <v>13725543.710000001</v>
      </c>
      <c r="K11" s="782">
        <v>15040123.790000001</v>
      </c>
      <c r="L11" s="612">
        <v>1.095776175266721</v>
      </c>
      <c r="M11" s="783">
        <v>1314580.08</v>
      </c>
      <c r="N11" s="611">
        <v>0.17534727499621017</v>
      </c>
      <c r="O11" s="616">
        <v>0.1737588816047661</v>
      </c>
      <c r="P11" s="543"/>
      <c r="Q11" s="617">
        <v>275.43081311580681</v>
      </c>
      <c r="R11" s="619">
        <v>290.95087903584624</v>
      </c>
      <c r="S11" s="681">
        <v>15.520065920039428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41030</v>
      </c>
      <c r="E12" s="782">
        <v>44269</v>
      </c>
      <c r="F12" s="612">
        <v>1.0789422373872777</v>
      </c>
      <c r="G12" s="783">
        <v>3239</v>
      </c>
      <c r="H12" s="611">
        <v>0.1479656970579962</v>
      </c>
      <c r="I12" s="616">
        <v>0.15370059822026866</v>
      </c>
      <c r="J12" s="745">
        <v>11741396.75</v>
      </c>
      <c r="K12" s="782">
        <v>13641563.120000001</v>
      </c>
      <c r="L12" s="612">
        <v>1.1618347808577374</v>
      </c>
      <c r="M12" s="783">
        <v>1900166.370000001</v>
      </c>
      <c r="N12" s="611">
        <v>0.14999929826181421</v>
      </c>
      <c r="O12" s="616">
        <v>0.15760127936234386</v>
      </c>
      <c r="P12" s="543"/>
      <c r="Q12" s="617">
        <v>286.16614062880819</v>
      </c>
      <c r="R12" s="619">
        <v>308.15159863561411</v>
      </c>
      <c r="S12" s="681">
        <v>21.985458006805914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45752</v>
      </c>
      <c r="E13" s="782">
        <v>45203</v>
      </c>
      <c r="F13" s="612">
        <v>0.98800052456723209</v>
      </c>
      <c r="G13" s="783">
        <v>-549</v>
      </c>
      <c r="H13" s="611">
        <v>0.16499455451614531</v>
      </c>
      <c r="I13" s="616">
        <v>0.15694341732026484</v>
      </c>
      <c r="J13" s="745">
        <v>13043528.540000001</v>
      </c>
      <c r="K13" s="782">
        <v>13662615.599999998</v>
      </c>
      <c r="L13" s="612">
        <v>1.0474631583088481</v>
      </c>
      <c r="M13" s="783">
        <v>619087.0599999968</v>
      </c>
      <c r="N13" s="611">
        <v>0.16663435956696943</v>
      </c>
      <c r="O13" s="616">
        <v>0.15784449912774487</v>
      </c>
      <c r="P13" s="543"/>
      <c r="Q13" s="617">
        <v>285.09198592411263</v>
      </c>
      <c r="R13" s="619">
        <v>302.25019578346564</v>
      </c>
      <c r="S13" s="681">
        <v>17.158209859353008</v>
      </c>
      <c r="T13" s="777"/>
    </row>
    <row r="14" spans="2:26" s="269" customFormat="1" ht="16.899999999999999" customHeight="1" x14ac:dyDescent="0.3">
      <c r="B14" s="288" t="s">
        <v>59</v>
      </c>
      <c r="C14" s="780" t="s">
        <v>71</v>
      </c>
      <c r="D14" s="745">
        <v>26611</v>
      </c>
      <c r="E14" s="782">
        <v>27859</v>
      </c>
      <c r="F14" s="612">
        <v>1.0468978993649243</v>
      </c>
      <c r="G14" s="783">
        <v>1248</v>
      </c>
      <c r="H14" s="611">
        <v>9.5966735666837361E-2</v>
      </c>
      <c r="I14" s="616">
        <v>9.6725585981577739E-2</v>
      </c>
      <c r="J14" s="745">
        <v>7423542.3399999999</v>
      </c>
      <c r="K14" s="782">
        <v>8041544.4699999997</v>
      </c>
      <c r="L14" s="612">
        <v>1.0832489533561414</v>
      </c>
      <c r="M14" s="783">
        <v>618002.12999999989</v>
      </c>
      <c r="N14" s="611">
        <v>9.4837621564646146E-2</v>
      </c>
      <c r="O14" s="616">
        <v>9.2904140483952194E-2</v>
      </c>
      <c r="P14" s="543"/>
      <c r="Q14" s="617">
        <v>278.96517755815262</v>
      </c>
      <c r="R14" s="619">
        <v>288.65158368929252</v>
      </c>
      <c r="S14" s="681">
        <v>9.6864061311399041</v>
      </c>
      <c r="T14" s="777"/>
    </row>
    <row r="15" spans="2:26" s="269" customFormat="1" ht="16.899999999999999" customHeight="1" x14ac:dyDescent="0.3">
      <c r="B15" s="288" t="s">
        <v>61</v>
      </c>
      <c r="C15" s="780" t="s">
        <v>172</v>
      </c>
      <c r="D15" s="745">
        <v>21561</v>
      </c>
      <c r="E15" s="782">
        <v>23417</v>
      </c>
      <c r="F15" s="612">
        <v>1.0860813505867075</v>
      </c>
      <c r="G15" s="783">
        <v>1856</v>
      </c>
      <c r="H15" s="611">
        <v>7.7755018139591917E-2</v>
      </c>
      <c r="I15" s="616">
        <v>8.1303099426777908E-2</v>
      </c>
      <c r="J15" s="745">
        <v>6174153.0599999996</v>
      </c>
      <c r="K15" s="782">
        <v>7137604.0099999998</v>
      </c>
      <c r="L15" s="612">
        <v>1.1560458480114195</v>
      </c>
      <c r="M15" s="783">
        <v>963450.95000000019</v>
      </c>
      <c r="N15" s="611">
        <v>7.8876359097654447E-2</v>
      </c>
      <c r="O15" s="616">
        <v>8.246089642825298E-2</v>
      </c>
      <c r="P15" s="543"/>
      <c r="Q15" s="617">
        <v>286.35745373591203</v>
      </c>
      <c r="R15" s="619">
        <v>304.80437331852926</v>
      </c>
      <c r="S15" s="681">
        <v>18.446919582617227</v>
      </c>
      <c r="T15" s="777"/>
    </row>
    <row r="16" spans="2:26" s="269" customFormat="1" ht="16.899999999999999" customHeight="1" x14ac:dyDescent="0.3">
      <c r="B16" s="288" t="s">
        <v>63</v>
      </c>
      <c r="C16" s="780" t="s">
        <v>165</v>
      </c>
      <c r="D16" s="745">
        <v>20646</v>
      </c>
      <c r="E16" s="782">
        <v>19894</v>
      </c>
      <c r="F16" s="612">
        <v>0.96357647970551197</v>
      </c>
      <c r="G16" s="783">
        <v>-752</v>
      </c>
      <c r="H16" s="611">
        <v>7.445527130049695E-2</v>
      </c>
      <c r="I16" s="616">
        <v>6.9071352436107084E-2</v>
      </c>
      <c r="J16" s="745">
        <v>6078553.2599999998</v>
      </c>
      <c r="K16" s="782">
        <v>6342908.8200000003</v>
      </c>
      <c r="L16" s="612">
        <v>1.0434898813406137</v>
      </c>
      <c r="M16" s="783">
        <v>264355.56000000052</v>
      </c>
      <c r="N16" s="611">
        <v>7.7655047594491947E-2</v>
      </c>
      <c r="O16" s="616">
        <v>7.3279765384444806E-2</v>
      </c>
      <c r="P16" s="543"/>
      <c r="Q16" s="617">
        <v>294.41796280151118</v>
      </c>
      <c r="R16" s="619">
        <v>318.83526791997588</v>
      </c>
      <c r="S16" s="681">
        <v>24.417305118464697</v>
      </c>
      <c r="T16" s="777"/>
    </row>
    <row r="17" spans="2:26" s="269" customFormat="1" ht="16.899999999999999" customHeight="1" x14ac:dyDescent="0.3">
      <c r="B17" s="288" t="s">
        <v>65</v>
      </c>
      <c r="C17" s="780" t="s">
        <v>163</v>
      </c>
      <c r="D17" s="745">
        <v>20298</v>
      </c>
      <c r="E17" s="782">
        <v>20528</v>
      </c>
      <c r="F17" s="612">
        <v>1.011331165632082</v>
      </c>
      <c r="G17" s="783">
        <v>230</v>
      </c>
      <c r="H17" s="611">
        <v>7.3200285617431318E-2</v>
      </c>
      <c r="I17" s="616">
        <v>7.1272580818759743E-2</v>
      </c>
      <c r="J17" s="745">
        <v>5375750.8700000001</v>
      </c>
      <c r="K17" s="782">
        <v>6035116.2800000003</v>
      </c>
      <c r="L17" s="612">
        <v>1.1226554998446199</v>
      </c>
      <c r="M17" s="783">
        <v>659365.41000000015</v>
      </c>
      <c r="N17" s="611">
        <v>6.8676570198544507E-2</v>
      </c>
      <c r="O17" s="616">
        <v>6.9723831386597684E-2</v>
      </c>
      <c r="P17" s="543"/>
      <c r="Q17" s="617">
        <v>264.84140654251649</v>
      </c>
      <c r="R17" s="619">
        <v>293.99436282151208</v>
      </c>
      <c r="S17" s="681">
        <v>29.152956278995589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19118</v>
      </c>
      <c r="E18" s="782">
        <v>20333</v>
      </c>
      <c r="F18" s="612">
        <v>1.0635526728737315</v>
      </c>
      <c r="G18" s="783">
        <v>1215</v>
      </c>
      <c r="H18" s="611">
        <v>6.8944874393243274E-2</v>
      </c>
      <c r="I18" s="616">
        <v>7.0595546852486452E-2</v>
      </c>
      <c r="J18" s="745">
        <v>5326297.0500000007</v>
      </c>
      <c r="K18" s="782">
        <v>5918288.8800000008</v>
      </c>
      <c r="L18" s="612">
        <v>1.1111451022056684</v>
      </c>
      <c r="M18" s="783">
        <v>591991.83000000007</v>
      </c>
      <c r="N18" s="611">
        <v>6.8044785202746108E-2</v>
      </c>
      <c r="O18" s="616">
        <v>6.8374121859719347E-2</v>
      </c>
      <c r="P18" s="543"/>
      <c r="Q18" s="617">
        <v>278.60116382466788</v>
      </c>
      <c r="R18" s="619">
        <v>291.06815915015005</v>
      </c>
      <c r="S18" s="681">
        <v>12.466995325482173</v>
      </c>
      <c r="T18" s="777"/>
    </row>
    <row r="19" spans="2:26" s="269" customFormat="1" ht="16.899999999999999" customHeight="1" x14ac:dyDescent="0.3">
      <c r="B19" s="288" t="s">
        <v>67</v>
      </c>
      <c r="C19" s="781" t="s">
        <v>54</v>
      </c>
      <c r="D19" s="745">
        <v>14358</v>
      </c>
      <c r="E19" s="782">
        <v>15087</v>
      </c>
      <c r="F19" s="612">
        <v>1.0507730881738404</v>
      </c>
      <c r="G19" s="783">
        <v>729</v>
      </c>
      <c r="H19" s="611">
        <v>5.177897826855251E-2</v>
      </c>
      <c r="I19" s="616">
        <v>5.2381597175205977E-2</v>
      </c>
      <c r="J19" s="745">
        <v>4172366.2500000014</v>
      </c>
      <c r="K19" s="782">
        <v>4681420.29</v>
      </c>
      <c r="L19" s="612">
        <v>1.1220060774866056</v>
      </c>
      <c r="M19" s="783">
        <v>509054.03999999864</v>
      </c>
      <c r="N19" s="611">
        <v>5.3303028840353046E-2</v>
      </c>
      <c r="O19" s="616">
        <v>5.4084551780957106E-2</v>
      </c>
      <c r="P19" s="543"/>
      <c r="Q19" s="617">
        <v>290.59522565816974</v>
      </c>
      <c r="R19" s="619">
        <v>310.29497514416386</v>
      </c>
      <c r="S19" s="681">
        <v>19.699749485994118</v>
      </c>
      <c r="T19" s="777"/>
    </row>
    <row r="20" spans="2:26" s="269" customFormat="1" ht="16.899999999999999" customHeight="1" x14ac:dyDescent="0.3">
      <c r="B20" s="288" t="s">
        <v>22</v>
      </c>
      <c r="C20" s="780" t="s">
        <v>167</v>
      </c>
      <c r="D20" s="745">
        <v>9740</v>
      </c>
      <c r="E20" s="782">
        <v>10536</v>
      </c>
      <c r="F20" s="612">
        <v>1.0817248459958932</v>
      </c>
      <c r="G20" s="783">
        <v>796</v>
      </c>
      <c r="H20" s="611">
        <v>3.5125174003043699E-2</v>
      </c>
      <c r="I20" s="616">
        <v>3.6580665993104666E-2</v>
      </c>
      <c r="J20" s="745">
        <v>2650438.1299999971</v>
      </c>
      <c r="K20" s="782">
        <v>3066508.5400000056</v>
      </c>
      <c r="L20" s="612">
        <v>1.1569817477686262</v>
      </c>
      <c r="M20" s="783">
        <v>416070.41000000853</v>
      </c>
      <c r="N20" s="611">
        <v>3.3860014106614246E-2</v>
      </c>
      <c r="O20" s="616">
        <v>3.5427440743282947E-2</v>
      </c>
      <c r="P20" s="543"/>
      <c r="Q20" s="617">
        <v>272.11890451745347</v>
      </c>
      <c r="R20" s="619">
        <v>291.05054479878567</v>
      </c>
      <c r="S20" s="681">
        <v>18.931640281332193</v>
      </c>
      <c r="T20" s="777"/>
    </row>
    <row r="21" spans="2:26" s="274" customFormat="1" ht="16.899999999999999" customHeight="1" x14ac:dyDescent="0.3">
      <c r="B21" s="288" t="s">
        <v>24</v>
      </c>
      <c r="C21" s="780" t="s">
        <v>171</v>
      </c>
      <c r="D21" s="745">
        <v>8347</v>
      </c>
      <c r="E21" s="782">
        <v>9202</v>
      </c>
      <c r="F21" s="612">
        <v>1.1024320115011381</v>
      </c>
      <c r="G21" s="783">
        <v>855</v>
      </c>
      <c r="H21" s="611">
        <v>3.0101624990082728E-2</v>
      </c>
      <c r="I21" s="616">
        <v>3.1949059269983787E-2</v>
      </c>
      <c r="J21" s="745">
        <v>2564774.5700000003</v>
      </c>
      <c r="K21" s="782">
        <v>2989745.17</v>
      </c>
      <c r="L21" s="612">
        <v>1.1656951082449323</v>
      </c>
      <c r="M21" s="783">
        <v>424970.59999999963</v>
      </c>
      <c r="N21" s="611">
        <v>3.2765640569955727E-2</v>
      </c>
      <c r="O21" s="616">
        <v>3.4540591837938013E-2</v>
      </c>
      <c r="P21" s="543"/>
      <c r="Q21" s="617">
        <v>307.26902719539959</v>
      </c>
      <c r="R21" s="619">
        <v>324.90167028906757</v>
      </c>
      <c r="S21" s="681">
        <v>17.63264309366798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164</v>
      </c>
      <c r="D22" s="745">
        <v>0</v>
      </c>
      <c r="E22" s="782">
        <v>0</v>
      </c>
      <c r="F22" s="612" t="s">
        <v>336</v>
      </c>
      <c r="G22" s="783">
        <v>0</v>
      </c>
      <c r="H22" s="611">
        <v>0</v>
      </c>
      <c r="I22" s="616">
        <v>0</v>
      </c>
      <c r="J22" s="745">
        <v>0</v>
      </c>
      <c r="K22" s="782">
        <v>0</v>
      </c>
      <c r="L22" s="612" t="s">
        <v>336</v>
      </c>
      <c r="M22" s="783">
        <v>0</v>
      </c>
      <c r="N22" s="611">
        <v>0</v>
      </c>
      <c r="O22" s="616">
        <v>0</v>
      </c>
      <c r="P22" s="543"/>
      <c r="Q22" s="617" t="s">
        <v>336</v>
      </c>
      <c r="R22" s="619" t="s">
        <v>336</v>
      </c>
      <c r="S22" s="681" t="s">
        <v>336</v>
      </c>
      <c r="T22" s="777"/>
    </row>
    <row r="23" spans="2:26" ht="18" customHeight="1" x14ac:dyDescent="0.25">
      <c r="B23" s="1039" t="s">
        <v>319</v>
      </c>
      <c r="C23" s="1039"/>
      <c r="D23" s="650">
        <v>277294</v>
      </c>
      <c r="E23" s="386">
        <v>288021</v>
      </c>
      <c r="F23" s="613">
        <v>1.0386845730524281</v>
      </c>
      <c r="G23" s="614">
        <v>10727</v>
      </c>
      <c r="H23" s="611">
        <v>1</v>
      </c>
      <c r="I23" s="616">
        <v>1</v>
      </c>
      <c r="J23" s="650">
        <v>78276344.530000001</v>
      </c>
      <c r="K23" s="386">
        <v>86557438.970000014</v>
      </c>
      <c r="L23" s="613">
        <v>1.1057930654493737</v>
      </c>
      <c r="M23" s="614">
        <v>8281094.4400000125</v>
      </c>
      <c r="N23" s="611">
        <v>1</v>
      </c>
      <c r="O23" s="616">
        <v>1</v>
      </c>
      <c r="P23" s="663"/>
      <c r="Q23" s="665">
        <v>282.286470424892</v>
      </c>
      <c r="R23" s="620">
        <v>300.5247498272696</v>
      </c>
      <c r="S23" s="682">
        <v>18.2382794023776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8108</v>
      </c>
      <c r="E25" s="782">
        <v>7583</v>
      </c>
      <c r="F25" s="612">
        <v>0.93524913665515541</v>
      </c>
      <c r="G25" s="783">
        <v>-525</v>
      </c>
      <c r="H25" s="611">
        <v>0.28890076607874576</v>
      </c>
      <c r="I25" s="616">
        <v>0.24616932865861577</v>
      </c>
      <c r="J25" s="745">
        <v>2372926.4900000002</v>
      </c>
      <c r="K25" s="782">
        <v>2209573.44</v>
      </c>
      <c r="L25" s="612">
        <v>0.93115966689722429</v>
      </c>
      <c r="M25" s="783">
        <v>-163353.05000000028</v>
      </c>
      <c r="N25" s="611">
        <v>0.29508170030159042</v>
      </c>
      <c r="O25" s="616">
        <v>0.24580403677710894</v>
      </c>
      <c r="P25" s="543"/>
      <c r="Q25" s="617">
        <v>292.66483596447955</v>
      </c>
      <c r="R25" s="619">
        <v>291.3851298958196</v>
      </c>
      <c r="S25" s="681">
        <v>-1.279706068659948</v>
      </c>
      <c r="T25" s="359"/>
    </row>
    <row r="26" spans="2:26" s="266" customFormat="1" ht="16.899999999999999" customHeight="1" x14ac:dyDescent="0.3">
      <c r="B26" s="288" t="s">
        <v>55</v>
      </c>
      <c r="C26" s="780" t="s">
        <v>169</v>
      </c>
      <c r="D26" s="745">
        <v>6134</v>
      </c>
      <c r="E26" s="782">
        <v>6328</v>
      </c>
      <c r="F26" s="612">
        <v>1.0316269970655363</v>
      </c>
      <c r="G26" s="783">
        <v>194</v>
      </c>
      <c r="H26" s="611">
        <v>0.21856404774630322</v>
      </c>
      <c r="I26" s="616">
        <v>0.20542786651084274</v>
      </c>
      <c r="J26" s="745">
        <v>1652881.83</v>
      </c>
      <c r="K26" s="782">
        <v>1794749.6</v>
      </c>
      <c r="L26" s="612">
        <v>1.0858305581349394</v>
      </c>
      <c r="M26" s="783">
        <v>141867.77000000002</v>
      </c>
      <c r="N26" s="611">
        <v>0.20554163091415628</v>
      </c>
      <c r="O26" s="616">
        <v>0.19965695129106076</v>
      </c>
      <c r="P26" s="543"/>
      <c r="Q26" s="617">
        <v>269.46231333550702</v>
      </c>
      <c r="R26" s="619">
        <v>283.62035398230091</v>
      </c>
      <c r="S26" s="681">
        <v>14.158040646793893</v>
      </c>
      <c r="T26" s="359"/>
    </row>
    <row r="27" spans="2:26" s="266" customFormat="1" ht="16.899999999999999" customHeight="1" x14ac:dyDescent="0.3">
      <c r="B27" s="288" t="s">
        <v>57</v>
      </c>
      <c r="C27" s="780" t="s">
        <v>166</v>
      </c>
      <c r="D27" s="745">
        <v>5461</v>
      </c>
      <c r="E27" s="782">
        <v>4731</v>
      </c>
      <c r="F27" s="612">
        <v>0.8663248489287676</v>
      </c>
      <c r="G27" s="783">
        <v>-730</v>
      </c>
      <c r="H27" s="611">
        <v>0.19458400142526278</v>
      </c>
      <c r="I27" s="616">
        <v>0.15358395013634593</v>
      </c>
      <c r="J27" s="745">
        <v>1742167.39</v>
      </c>
      <c r="K27" s="782">
        <v>1520755.43</v>
      </c>
      <c r="L27" s="612">
        <v>0.87291005372336816</v>
      </c>
      <c r="M27" s="783">
        <v>-221411.95999999996</v>
      </c>
      <c r="N27" s="611">
        <v>0.21664460227387153</v>
      </c>
      <c r="O27" s="616">
        <v>0.16917646495819036</v>
      </c>
      <c r="P27" s="543"/>
      <c r="Q27" s="617">
        <v>319.0198480131844</v>
      </c>
      <c r="R27" s="619">
        <v>321.44481716339038</v>
      </c>
      <c r="S27" s="681">
        <v>2.4249691502059818</v>
      </c>
      <c r="T27" s="359"/>
    </row>
    <row r="28" spans="2:26" s="266" customFormat="1" ht="16.899999999999999" customHeight="1" x14ac:dyDescent="0.3">
      <c r="B28" s="288" t="s">
        <v>59</v>
      </c>
      <c r="C28" s="781" t="s">
        <v>54</v>
      </c>
      <c r="D28" s="745">
        <v>2366</v>
      </c>
      <c r="E28" s="782">
        <v>3471</v>
      </c>
      <c r="F28" s="612">
        <v>1.4670329670329669</v>
      </c>
      <c r="G28" s="783">
        <v>1105</v>
      </c>
      <c r="H28" s="611">
        <v>8.430429360413326E-2</v>
      </c>
      <c r="I28" s="616">
        <v>0.11268017140631087</v>
      </c>
      <c r="J28" s="745">
        <v>668026.03999999969</v>
      </c>
      <c r="K28" s="782">
        <v>1005515.3400000044</v>
      </c>
      <c r="L28" s="612">
        <v>1.5052038091209812</v>
      </c>
      <c r="M28" s="783">
        <v>337489.3000000047</v>
      </c>
      <c r="N28" s="611">
        <v>8.3071372231568019E-2</v>
      </c>
      <c r="O28" s="616">
        <v>0.11185857194830703</v>
      </c>
      <c r="P28" s="543"/>
      <c r="Q28" s="617">
        <v>282.34405748098044</v>
      </c>
      <c r="R28" s="619">
        <v>289.69038893690708</v>
      </c>
      <c r="S28" s="681">
        <v>7.346331455926645</v>
      </c>
      <c r="T28" s="359"/>
    </row>
    <row r="29" spans="2:26" s="266" customFormat="1" ht="16.899999999999999" customHeight="1" x14ac:dyDescent="0.3">
      <c r="B29" s="288" t="s">
        <v>61</v>
      </c>
      <c r="C29" s="780" t="s">
        <v>171</v>
      </c>
      <c r="D29" s="745">
        <v>2110</v>
      </c>
      <c r="E29" s="782">
        <v>3090</v>
      </c>
      <c r="F29" s="612">
        <v>1.4644549763033174</v>
      </c>
      <c r="G29" s="783">
        <v>980</v>
      </c>
      <c r="H29" s="611">
        <v>7.5182611794049531E-2</v>
      </c>
      <c r="I29" s="616">
        <v>0.10031164783794312</v>
      </c>
      <c r="J29" s="745">
        <v>558984.27999999991</v>
      </c>
      <c r="K29" s="782">
        <v>961394.12999999989</v>
      </c>
      <c r="L29" s="612">
        <v>1.7198947526753348</v>
      </c>
      <c r="M29" s="783">
        <v>402409.85</v>
      </c>
      <c r="N29" s="611">
        <v>6.9511648371484228E-2</v>
      </c>
      <c r="O29" s="616">
        <v>0.10695030715422459</v>
      </c>
      <c r="P29" s="543"/>
      <c r="Q29" s="617">
        <v>264.92145971563974</v>
      </c>
      <c r="R29" s="619">
        <v>311.13078640776695</v>
      </c>
      <c r="S29" s="681">
        <v>46.209326692127206</v>
      </c>
      <c r="T29" s="359"/>
    </row>
    <row r="30" spans="2:26" s="266" customFormat="1" ht="16.899999999999999" customHeight="1" x14ac:dyDescent="0.3">
      <c r="B30" s="288" t="s">
        <v>63</v>
      </c>
      <c r="C30" s="780" t="s">
        <v>87</v>
      </c>
      <c r="D30" s="745">
        <v>1522</v>
      </c>
      <c r="E30" s="782">
        <v>2295</v>
      </c>
      <c r="F30" s="612">
        <v>1.5078843626806833</v>
      </c>
      <c r="G30" s="783">
        <v>773</v>
      </c>
      <c r="H30" s="611">
        <v>5.4231248886513449E-2</v>
      </c>
      <c r="I30" s="616">
        <v>7.4503311258278151E-2</v>
      </c>
      <c r="J30" s="745">
        <v>395460.63</v>
      </c>
      <c r="K30" s="782">
        <v>622985.6</v>
      </c>
      <c r="L30" s="612">
        <v>1.575341646524965</v>
      </c>
      <c r="M30" s="783">
        <v>227524.96999999997</v>
      </c>
      <c r="N30" s="611">
        <v>4.9176911124093919E-2</v>
      </c>
      <c r="O30" s="616">
        <v>6.9304044193258071E-2</v>
      </c>
      <c r="P30" s="543"/>
      <c r="Q30" s="617">
        <v>259.82958607095929</v>
      </c>
      <c r="R30" s="619">
        <v>271.45342047930285</v>
      </c>
      <c r="S30" s="681">
        <v>11.623834408343555</v>
      </c>
      <c r="T30" s="359"/>
    </row>
    <row r="31" spans="2:26" s="266" customFormat="1" ht="16.899999999999999" customHeight="1" x14ac:dyDescent="0.3">
      <c r="B31" s="288" t="s">
        <v>65</v>
      </c>
      <c r="C31" s="780" t="s">
        <v>71</v>
      </c>
      <c r="D31" s="745">
        <v>973</v>
      </c>
      <c r="E31" s="782">
        <v>1269</v>
      </c>
      <c r="F31" s="612">
        <v>1.3042137718396711</v>
      </c>
      <c r="G31" s="783">
        <v>296</v>
      </c>
      <c r="H31" s="611">
        <v>3.4669517192232317E-2</v>
      </c>
      <c r="I31" s="616">
        <v>4.1195948578106739E-2</v>
      </c>
      <c r="J31" s="745">
        <v>267968.53999999998</v>
      </c>
      <c r="K31" s="782">
        <v>347466.83</v>
      </c>
      <c r="L31" s="612">
        <v>1.2966702359911355</v>
      </c>
      <c r="M31" s="783">
        <v>79498.290000000037</v>
      </c>
      <c r="N31" s="611">
        <v>3.3322824260997121E-2</v>
      </c>
      <c r="O31" s="616">
        <v>3.865395370617121E-2</v>
      </c>
      <c r="P31" s="543"/>
      <c r="Q31" s="617">
        <v>275.40446043165463</v>
      </c>
      <c r="R31" s="619">
        <v>273.81152876280538</v>
      </c>
      <c r="S31" s="681">
        <v>-1.5929316688492463</v>
      </c>
      <c r="T31" s="359"/>
    </row>
    <row r="32" spans="2:26" s="266" customFormat="1" ht="16.899999999999999" customHeight="1" x14ac:dyDescent="0.3">
      <c r="B32" s="288" t="s">
        <v>66</v>
      </c>
      <c r="C32" s="780" t="s">
        <v>163</v>
      </c>
      <c r="D32" s="745">
        <v>1091</v>
      </c>
      <c r="E32" s="782">
        <v>1234</v>
      </c>
      <c r="F32" s="612">
        <v>1.1310724106324472</v>
      </c>
      <c r="G32" s="783">
        <v>143</v>
      </c>
      <c r="H32" s="611">
        <v>3.887404240156779E-2</v>
      </c>
      <c r="I32" s="616">
        <v>4.0059732502272433E-2</v>
      </c>
      <c r="J32" s="745">
        <v>287725.86</v>
      </c>
      <c r="K32" s="782">
        <v>332930.12</v>
      </c>
      <c r="L32" s="612">
        <v>1.1571087840349144</v>
      </c>
      <c r="M32" s="783">
        <v>45204.260000000009</v>
      </c>
      <c r="N32" s="611">
        <v>3.5779716037279079E-2</v>
      </c>
      <c r="O32" s="616">
        <v>3.7036817142718413E-2</v>
      </c>
      <c r="P32" s="543"/>
      <c r="Q32" s="617">
        <v>263.72672777268559</v>
      </c>
      <c r="R32" s="619">
        <v>269.79750405186383</v>
      </c>
      <c r="S32" s="681">
        <v>6.0707762791782329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300</v>
      </c>
      <c r="E33" s="782">
        <v>803</v>
      </c>
      <c r="F33" s="612">
        <v>2.6766666666666667</v>
      </c>
      <c r="G33" s="783">
        <v>503</v>
      </c>
      <c r="H33" s="611">
        <v>1.0689470871191877E-2</v>
      </c>
      <c r="I33" s="616">
        <v>2.6068043111284248E-2</v>
      </c>
      <c r="J33" s="745">
        <v>95450.43</v>
      </c>
      <c r="K33" s="782">
        <v>193796.12</v>
      </c>
      <c r="L33" s="612">
        <v>2.0303326030066078</v>
      </c>
      <c r="M33" s="783">
        <v>98345.69</v>
      </c>
      <c r="N33" s="611">
        <v>1.1869594484959344E-2</v>
      </c>
      <c r="O33" s="616">
        <v>2.1558852828960966E-2</v>
      </c>
      <c r="P33" s="543"/>
      <c r="Q33" s="617">
        <v>318.16809999999998</v>
      </c>
      <c r="R33" s="619">
        <v>241.34012453300124</v>
      </c>
      <c r="S33" s="681">
        <v>-76.827975466998737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336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336</v>
      </c>
      <c r="M34" s="783">
        <v>0</v>
      </c>
      <c r="N34" s="611">
        <v>0</v>
      </c>
      <c r="O34" s="616">
        <v>0</v>
      </c>
      <c r="P34" s="543"/>
      <c r="Q34" s="617" t="s">
        <v>336</v>
      </c>
      <c r="R34" s="619" t="s">
        <v>336</v>
      </c>
      <c r="S34" s="681" t="s">
        <v>336</v>
      </c>
      <c r="T34" s="359"/>
    </row>
    <row r="35" spans="2:20" s="266" customFormat="1" ht="22.5" customHeight="1" x14ac:dyDescent="0.25">
      <c r="B35" s="1033" t="s">
        <v>317</v>
      </c>
      <c r="C35" s="1033"/>
      <c r="D35" s="650">
        <v>28065</v>
      </c>
      <c r="E35" s="386">
        <v>30804</v>
      </c>
      <c r="F35" s="613">
        <v>1.0975948690539818</v>
      </c>
      <c r="G35" s="614">
        <v>2739</v>
      </c>
      <c r="H35" s="611">
        <v>1</v>
      </c>
      <c r="I35" s="616">
        <v>1</v>
      </c>
      <c r="J35" s="650">
        <v>8041591.4900000002</v>
      </c>
      <c r="K35" s="386">
        <v>8989166.6100000013</v>
      </c>
      <c r="L35" s="613">
        <v>1.117834277105265</v>
      </c>
      <c r="M35" s="614">
        <v>947575.12000000104</v>
      </c>
      <c r="N35" s="611">
        <v>1</v>
      </c>
      <c r="O35" s="616">
        <v>1</v>
      </c>
      <c r="P35" s="387"/>
      <c r="Q35" s="665">
        <v>286.53452663459825</v>
      </c>
      <c r="R35" s="620">
        <v>291.8181603038567</v>
      </c>
      <c r="S35" s="682">
        <v>5.2836336692584496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0" t="s">
        <v>84</v>
      </c>
      <c r="C37" s="1041" t="s">
        <v>232</v>
      </c>
      <c r="D37" s="1042" t="s">
        <v>229</v>
      </c>
      <c r="E37" s="1042"/>
      <c r="F37" s="1042"/>
      <c r="G37" s="1042"/>
      <c r="H37" s="1042"/>
      <c r="I37" s="1042"/>
      <c r="J37" s="1044" t="s">
        <v>230</v>
      </c>
      <c r="K37" s="1044"/>
      <c r="L37" s="1044"/>
      <c r="M37" s="1044"/>
      <c r="N37" s="1044"/>
      <c r="O37" s="1044"/>
      <c r="P37" s="800"/>
      <c r="Q37" s="1036" t="s">
        <v>253</v>
      </c>
      <c r="R37" s="1037"/>
      <c r="S37" s="1038"/>
      <c r="T37" s="359"/>
    </row>
    <row r="38" spans="2:20" s="266" customFormat="1" ht="21" customHeight="1" x14ac:dyDescent="0.25">
      <c r="B38" s="1040"/>
      <c r="C38" s="1041"/>
      <c r="D38" s="920" t="s">
        <v>226</v>
      </c>
      <c r="E38" s="921"/>
      <c r="F38" s="961" t="s">
        <v>333</v>
      </c>
      <c r="G38" s="961" t="s">
        <v>337</v>
      </c>
      <c r="H38" s="920" t="s">
        <v>227</v>
      </c>
      <c r="I38" s="921"/>
      <c r="J38" s="920" t="s">
        <v>228</v>
      </c>
      <c r="K38" s="921"/>
      <c r="L38" s="961" t="s">
        <v>333</v>
      </c>
      <c r="M38" s="1034" t="s">
        <v>337</v>
      </c>
      <c r="N38" s="920" t="s">
        <v>227</v>
      </c>
      <c r="O38" s="921"/>
      <c r="P38" s="347"/>
      <c r="Q38" s="920"/>
      <c r="R38" s="921"/>
      <c r="S38" s="961" t="s">
        <v>337</v>
      </c>
      <c r="T38" s="359"/>
    </row>
    <row r="39" spans="2:20" s="266" customFormat="1" ht="21" customHeight="1" x14ac:dyDescent="0.25">
      <c r="B39" s="1040"/>
      <c r="C39" s="1041"/>
      <c r="D39" s="353" t="s">
        <v>334</v>
      </c>
      <c r="E39" s="353" t="s">
        <v>335</v>
      </c>
      <c r="F39" s="907"/>
      <c r="G39" s="907"/>
      <c r="H39" s="353" t="s">
        <v>334</v>
      </c>
      <c r="I39" s="353" t="s">
        <v>335</v>
      </c>
      <c r="J39" s="775" t="s">
        <v>334</v>
      </c>
      <c r="K39" s="775" t="s">
        <v>335</v>
      </c>
      <c r="L39" s="907"/>
      <c r="M39" s="1035"/>
      <c r="N39" s="717" t="s">
        <v>334</v>
      </c>
      <c r="O39" s="717" t="s">
        <v>335</v>
      </c>
      <c r="P39" s="776"/>
      <c r="Q39" s="717" t="s">
        <v>334</v>
      </c>
      <c r="R39" s="717" t="s">
        <v>335</v>
      </c>
      <c r="S39" s="907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176</v>
      </c>
      <c r="D41" s="745">
        <v>6956</v>
      </c>
      <c r="E41" s="782">
        <v>7201</v>
      </c>
      <c r="F41" s="612">
        <v>1.0352213916043704</v>
      </c>
      <c r="G41" s="783">
        <v>245</v>
      </c>
      <c r="H41" s="611">
        <v>0.27470184029697498</v>
      </c>
      <c r="I41" s="616">
        <v>0.23286873847944894</v>
      </c>
      <c r="J41" s="745">
        <v>1974176.1400000001</v>
      </c>
      <c r="K41" s="782">
        <v>2328098.4700000002</v>
      </c>
      <c r="L41" s="612">
        <v>1.1792759636938981</v>
      </c>
      <c r="M41" s="783">
        <v>353922.33000000007</v>
      </c>
      <c r="N41" s="611">
        <v>0.2711780859084757</v>
      </c>
      <c r="O41" s="616">
        <v>0.23875570225748194</v>
      </c>
      <c r="P41" s="627"/>
      <c r="Q41" s="617">
        <v>283.80910580793562</v>
      </c>
      <c r="R41" s="619">
        <v>323.30210665185393</v>
      </c>
      <c r="S41" s="681">
        <v>39.49300084391831</v>
      </c>
      <c r="T41" s="359"/>
    </row>
    <row r="42" spans="2:20" s="266" customFormat="1" ht="16.899999999999999" customHeight="1" x14ac:dyDescent="0.25">
      <c r="B42" s="288" t="s">
        <v>55</v>
      </c>
      <c r="C42" s="326" t="s">
        <v>174</v>
      </c>
      <c r="D42" s="745">
        <v>5879</v>
      </c>
      <c r="E42" s="782">
        <v>6189</v>
      </c>
      <c r="F42" s="612">
        <v>1.0527300561319952</v>
      </c>
      <c r="G42" s="783">
        <v>310</v>
      </c>
      <c r="H42" s="611">
        <v>0.23216965484558882</v>
      </c>
      <c r="I42" s="616">
        <v>0.20014228891116645</v>
      </c>
      <c r="J42" s="745">
        <v>1900209.62</v>
      </c>
      <c r="K42" s="782">
        <v>2247059.7000000002</v>
      </c>
      <c r="L42" s="612">
        <v>1.1825325355420524</v>
      </c>
      <c r="M42" s="783">
        <v>346850.08000000007</v>
      </c>
      <c r="N42" s="611">
        <v>0.26101784796997496</v>
      </c>
      <c r="O42" s="616">
        <v>0.23044485600645004</v>
      </c>
      <c r="P42" s="627"/>
      <c r="Q42" s="617">
        <v>323.21987072631401</v>
      </c>
      <c r="R42" s="619">
        <v>363.07314590402331</v>
      </c>
      <c r="S42" s="681">
        <v>39.853275177709293</v>
      </c>
      <c r="T42" s="359"/>
    </row>
    <row r="43" spans="2:20" s="266" customFormat="1" ht="16.899999999999999" customHeight="1" x14ac:dyDescent="0.25">
      <c r="B43" s="289" t="s">
        <v>57</v>
      </c>
      <c r="C43" s="326" t="s">
        <v>179</v>
      </c>
      <c r="D43" s="745">
        <v>7449</v>
      </c>
      <c r="E43" s="782">
        <v>5659</v>
      </c>
      <c r="F43" s="612">
        <v>0.75969928849510004</v>
      </c>
      <c r="G43" s="783">
        <v>-1790</v>
      </c>
      <c r="H43" s="611">
        <v>0.29417107653423902</v>
      </c>
      <c r="I43" s="616">
        <v>0.18300294279339002</v>
      </c>
      <c r="J43" s="745">
        <v>2018221.53</v>
      </c>
      <c r="K43" s="782">
        <v>1686660.6400000006</v>
      </c>
      <c r="L43" s="612">
        <v>0.83571630513722672</v>
      </c>
      <c r="M43" s="783">
        <v>-331560.88999999943</v>
      </c>
      <c r="N43" s="611">
        <v>0.27722827783982601</v>
      </c>
      <c r="O43" s="616">
        <v>0.17297371686054758</v>
      </c>
      <c r="P43" s="627"/>
      <c r="Q43" s="617">
        <v>270.93858638743455</v>
      </c>
      <c r="R43" s="619">
        <v>298.04923838133959</v>
      </c>
      <c r="S43" s="681">
        <v>27.110651993905037</v>
      </c>
      <c r="T43" s="359"/>
    </row>
    <row r="44" spans="2:20" s="266" customFormat="1" ht="16.899999999999999" customHeight="1" x14ac:dyDescent="0.25">
      <c r="B44" s="289" t="s">
        <v>59</v>
      </c>
      <c r="C44" s="326" t="s">
        <v>173</v>
      </c>
      <c r="D44" s="745">
        <v>2115</v>
      </c>
      <c r="E44" s="782">
        <v>5446</v>
      </c>
      <c r="F44" s="612">
        <v>2.5749408983451536</v>
      </c>
      <c r="G44" s="783">
        <v>3331</v>
      </c>
      <c r="H44" s="611">
        <v>8.3524208198404545E-2</v>
      </c>
      <c r="I44" s="616">
        <v>0.17611486595737799</v>
      </c>
      <c r="J44" s="745">
        <v>561748.97</v>
      </c>
      <c r="K44" s="782">
        <v>1625600.99</v>
      </c>
      <c r="L44" s="612">
        <v>2.8938210425201136</v>
      </c>
      <c r="M44" s="783">
        <v>1063852.02</v>
      </c>
      <c r="N44" s="611">
        <v>7.7163332774175725E-2</v>
      </c>
      <c r="O44" s="616">
        <v>0.16671180835315261</v>
      </c>
      <c r="P44" s="627"/>
      <c r="Q44" s="617">
        <v>265.60234988179667</v>
      </c>
      <c r="R44" s="619">
        <v>298.49448953360263</v>
      </c>
      <c r="S44" s="681">
        <v>32.892139651805962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2106</v>
      </c>
      <c r="E45" s="782">
        <v>5038</v>
      </c>
      <c r="F45" s="612">
        <v>2.392212725546059</v>
      </c>
      <c r="G45" s="783">
        <v>2932</v>
      </c>
      <c r="H45" s="611">
        <v>8.3168786035858144E-2</v>
      </c>
      <c r="I45" s="616">
        <v>0.16292080328558031</v>
      </c>
      <c r="J45" s="745">
        <v>617614.80000000005</v>
      </c>
      <c r="K45" s="782">
        <v>1455313.54</v>
      </c>
      <c r="L45" s="612">
        <v>2.3563449904374054</v>
      </c>
      <c r="M45" s="783">
        <v>837698.74</v>
      </c>
      <c r="N45" s="611">
        <v>8.4837211786353603E-2</v>
      </c>
      <c r="O45" s="616">
        <v>0.14924815712263323</v>
      </c>
      <c r="P45" s="627"/>
      <c r="Q45" s="617">
        <v>293.26438746438748</v>
      </c>
      <c r="R45" s="619">
        <v>288.86731639539499</v>
      </c>
      <c r="S45" s="681">
        <v>-4.3970710689924886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556</v>
      </c>
      <c r="E46" s="782">
        <v>841</v>
      </c>
      <c r="F46" s="612">
        <v>1.5125899280575539</v>
      </c>
      <c r="G46" s="783">
        <v>285</v>
      </c>
      <c r="H46" s="611">
        <v>2.1957191375088857E-2</v>
      </c>
      <c r="I46" s="616">
        <v>2.7196585066132005E-2</v>
      </c>
      <c r="J46" s="745">
        <v>140532.41999999998</v>
      </c>
      <c r="K46" s="782">
        <v>237547.99</v>
      </c>
      <c r="L46" s="612">
        <v>1.6903429827793475</v>
      </c>
      <c r="M46" s="783">
        <v>97015.57</v>
      </c>
      <c r="N46" s="611">
        <v>1.9303907028116542E-2</v>
      </c>
      <c r="O46" s="616">
        <v>2.4361485522690664E-2</v>
      </c>
      <c r="P46" s="627"/>
      <c r="Q46" s="617">
        <v>252.75615107913666</v>
      </c>
      <c r="R46" s="619">
        <v>282.45896551724138</v>
      </c>
      <c r="S46" s="681">
        <v>29.702814438104724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261</v>
      </c>
      <c r="E47" s="782">
        <v>549</v>
      </c>
      <c r="F47" s="612">
        <v>2.103448275862069</v>
      </c>
      <c r="G47" s="783">
        <v>288</v>
      </c>
      <c r="H47" s="611">
        <v>1.0307242713845668E-2</v>
      </c>
      <c r="I47" s="616">
        <v>1.7753775506904247E-2</v>
      </c>
      <c r="J47" s="745">
        <v>67495.319999999992</v>
      </c>
      <c r="K47" s="782">
        <v>170683.56</v>
      </c>
      <c r="L47" s="612">
        <v>2.5288206648994334</v>
      </c>
      <c r="M47" s="783">
        <v>103188.24</v>
      </c>
      <c r="N47" s="611">
        <v>9.2713366930774754E-3</v>
      </c>
      <c r="O47" s="616">
        <v>1.7504273877043976E-2</v>
      </c>
      <c r="P47" s="627"/>
      <c r="Q47" s="617">
        <v>258.6027586206896</v>
      </c>
      <c r="R47" s="619">
        <v>310.89901639344259</v>
      </c>
      <c r="S47" s="681">
        <v>52.296257772752995</v>
      </c>
      <c r="T47" s="359"/>
    </row>
    <row r="48" spans="2:20" s="266" customFormat="1" ht="18" customHeight="1" x14ac:dyDescent="0.25">
      <c r="B48" s="1033" t="s">
        <v>320</v>
      </c>
      <c r="C48" s="1033"/>
      <c r="D48" s="650">
        <v>25322</v>
      </c>
      <c r="E48" s="386">
        <v>30923</v>
      </c>
      <c r="F48" s="613">
        <v>1.2211910591580444</v>
      </c>
      <c r="G48" s="614">
        <v>5601</v>
      </c>
      <c r="H48" s="611">
        <v>1</v>
      </c>
      <c r="I48" s="616">
        <v>1</v>
      </c>
      <c r="J48" s="650">
        <v>7279998.7999999998</v>
      </c>
      <c r="K48" s="386">
        <v>9750964.8900000006</v>
      </c>
      <c r="L48" s="613">
        <v>1.3394184749041442</v>
      </c>
      <c r="M48" s="614">
        <v>2470966.0900000008</v>
      </c>
      <c r="N48" s="611">
        <v>1</v>
      </c>
      <c r="O48" s="616">
        <v>1</v>
      </c>
      <c r="P48" s="387"/>
      <c r="Q48" s="665">
        <v>287.49699075902379</v>
      </c>
      <c r="R48" s="620">
        <v>315.33049477735022</v>
      </c>
      <c r="S48" s="682">
        <v>27.833504018326437</v>
      </c>
      <c r="T48" s="359"/>
    </row>
    <row r="49" spans="2:20" s="266" customFormat="1" ht="9" customHeight="1" x14ac:dyDescent="0.25">
      <c r="B49" s="1043"/>
      <c r="C49" s="1043"/>
      <c r="D49" s="1043"/>
      <c r="E49" s="1043"/>
      <c r="F49" s="1043"/>
      <c r="G49" s="1043"/>
      <c r="H49" s="1043"/>
      <c r="I49" s="1043"/>
      <c r="J49" s="1043"/>
      <c r="K49" s="1043"/>
      <c r="L49" s="1043"/>
      <c r="M49" s="1043"/>
      <c r="N49" s="1043"/>
      <c r="O49" s="1043"/>
      <c r="P49" s="1043"/>
      <c r="Q49" s="1043"/>
      <c r="R49" s="1043"/>
      <c r="S49" s="1043"/>
      <c r="T49" s="359"/>
    </row>
    <row r="50" spans="2:20" s="266" customFormat="1" ht="18" customHeight="1" x14ac:dyDescent="0.25">
      <c r="B50" s="1039" t="s">
        <v>316</v>
      </c>
      <c r="C50" s="1039"/>
      <c r="D50" s="650">
        <v>302616</v>
      </c>
      <c r="E50" s="651">
        <v>318944</v>
      </c>
      <c r="F50" s="613">
        <v>1.0539561688740846</v>
      </c>
      <c r="G50" s="614">
        <v>16328</v>
      </c>
      <c r="H50" s="1045"/>
      <c r="I50" s="1046"/>
      <c r="J50" s="650">
        <v>85556343.329999998</v>
      </c>
      <c r="K50" s="651">
        <v>96308403.860000014</v>
      </c>
      <c r="L50" s="613">
        <v>1.1256722776069117</v>
      </c>
      <c r="M50" s="614">
        <v>10752060.530000012</v>
      </c>
      <c r="N50" s="1045"/>
      <c r="O50" s="1046"/>
      <c r="P50" s="387">
        <v>0</v>
      </c>
      <c r="Q50" s="665">
        <v>282.72247115155841</v>
      </c>
      <c r="R50" s="620">
        <v>301.96023082421999</v>
      </c>
      <c r="S50" s="682">
        <v>19.237759672661582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7" t="s">
        <v>231</v>
      </c>
      <c r="C55" s="977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58" priority="33" stopIfTrue="1" operator="greaterThan">
      <formula>0</formula>
    </cfRule>
  </conditionalFormatting>
  <conditionalFormatting sqref="T12:T52">
    <cfRule type="cellIs" dxfId="657" priority="31" operator="lessThan">
      <formula>1</formula>
    </cfRule>
    <cfRule type="cellIs" dxfId="656" priority="32" operator="greaterThan">
      <formula>1</formula>
    </cfRule>
  </conditionalFormatting>
  <conditionalFormatting sqref="T11">
    <cfRule type="cellIs" dxfId="655" priority="30" stopIfTrue="1" operator="greaterThan">
      <formula>0</formula>
    </cfRule>
  </conditionalFormatting>
  <conditionalFormatting sqref="T11">
    <cfRule type="cellIs" dxfId="654" priority="28" operator="lessThan">
      <formula>1</formula>
    </cfRule>
    <cfRule type="cellIs" dxfId="653" priority="29" operator="greaterThan">
      <formula>1</formula>
    </cfRule>
  </conditionalFormatting>
  <conditionalFormatting sqref="T11:T52">
    <cfRule type="cellIs" dxfId="652" priority="27" operator="lessThan">
      <formula>1</formula>
    </cfRule>
  </conditionalFormatting>
  <conditionalFormatting sqref="F51:F55 L51:L55 F11:F23 F25:F35 L25:L35 L11:L23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11:G23 M11:M23 G25:G35 M25:M35 G51:G55 M51:M55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G48">
    <cfRule type="cellIs" dxfId="647" priority="21" operator="lessThan">
      <formula>0</formula>
    </cfRule>
    <cfRule type="cellIs" dxfId="646" priority="22" operator="greaterThan">
      <formula>0</formula>
    </cfRule>
  </conditionalFormatting>
  <conditionalFormatting sqref="G50 M50">
    <cfRule type="cellIs" dxfId="645" priority="19" operator="lessThan">
      <formula>0</formula>
    </cfRule>
    <cfRule type="cellIs" dxfId="644" priority="20" operator="greaterThan">
      <formula>0</formula>
    </cfRule>
  </conditionalFormatting>
  <conditionalFormatting sqref="L50">
    <cfRule type="cellIs" dxfId="643" priority="15" operator="lessThan">
      <formula>1</formula>
    </cfRule>
    <cfRule type="cellIs" dxfId="642" priority="16" operator="greaterThan">
      <formula>1</formula>
    </cfRule>
  </conditionalFormatting>
  <conditionalFormatting sqref="F50">
    <cfRule type="cellIs" dxfId="641" priority="17" operator="lessThan">
      <formula>1</formula>
    </cfRule>
    <cfRule type="cellIs" dxfId="640" priority="18" operator="greaterThan">
      <formula>1</formula>
    </cfRule>
  </conditionalFormatting>
  <conditionalFormatting sqref="F41">
    <cfRule type="cellIs" dxfId="639" priority="13" operator="lessThan">
      <formula>1</formula>
    </cfRule>
    <cfRule type="cellIs" dxfId="638" priority="14" operator="greaterThan">
      <formula>1</formula>
    </cfRule>
  </conditionalFormatting>
  <conditionalFormatting sqref="G41:G47">
    <cfRule type="cellIs" dxfId="637" priority="11" operator="lessThan">
      <formula>0</formula>
    </cfRule>
    <cfRule type="cellIs" dxfId="636" priority="12" operator="greaterThan">
      <formula>0</formula>
    </cfRule>
  </conditionalFormatting>
  <conditionalFormatting sqref="F42:F48">
    <cfRule type="cellIs" dxfId="635" priority="9" operator="lessThan">
      <formula>1</formula>
    </cfRule>
    <cfRule type="cellIs" dxfId="634" priority="10" operator="greaterThan">
      <formula>1</formula>
    </cfRule>
  </conditionalFormatting>
  <conditionalFormatting sqref="M41:M48">
    <cfRule type="cellIs" dxfId="633" priority="5" operator="lessThan">
      <formula>0</formula>
    </cfRule>
    <cfRule type="cellIs" dxfId="632" priority="6" operator="greaterThan">
      <formula>0</formula>
    </cfRule>
  </conditionalFormatting>
  <conditionalFormatting sqref="L41:L48">
    <cfRule type="cellIs" dxfId="631" priority="7" operator="lessThan">
      <formula>1</formula>
    </cfRule>
    <cfRule type="cellIs" dxfId="630" priority="8" operator="greaterThan">
      <formula>1</formula>
    </cfRule>
  </conditionalFormatting>
  <conditionalFormatting sqref="S11:S23">
    <cfRule type="cellIs" dxfId="629" priority="4" operator="lessThan">
      <formula>0</formula>
    </cfRule>
  </conditionalFormatting>
  <conditionalFormatting sqref="S25:S35">
    <cfRule type="cellIs" dxfId="628" priority="3" operator="lessThan">
      <formula>0</formula>
    </cfRule>
  </conditionalFormatting>
  <conditionalFormatting sqref="S41:S48">
    <cfRule type="cellIs" dxfId="627" priority="2" operator="lessThan">
      <formula>0</formula>
    </cfRule>
  </conditionalFormatting>
  <conditionalFormatting sqref="S50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9" t="s">
        <v>254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309"/>
      <c r="U4" s="309"/>
      <c r="V4" s="309"/>
    </row>
    <row r="5" spans="2:26" s="269" customFormat="1" ht="13.15" customHeight="1" x14ac:dyDescent="0.25"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625"/>
    </row>
    <row r="6" spans="2:26" s="269" customFormat="1" ht="16.5" customHeight="1" x14ac:dyDescent="0.25">
      <c r="B6" s="908" t="s">
        <v>308</v>
      </c>
      <c r="C6" s="908"/>
      <c r="D6" s="908"/>
      <c r="E6" s="908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3" t="s">
        <v>180</v>
      </c>
      <c r="S6" s="953"/>
      <c r="T6" s="621"/>
    </row>
    <row r="7" spans="2:26" ht="17.25" customHeight="1" x14ac:dyDescent="0.25">
      <c r="B7" s="894" t="s">
        <v>84</v>
      </c>
      <c r="C7" s="897" t="s">
        <v>211</v>
      </c>
      <c r="D7" s="1027" t="s">
        <v>236</v>
      </c>
      <c r="E7" s="1028"/>
      <c r="F7" s="1028"/>
      <c r="G7" s="1028"/>
      <c r="H7" s="1028"/>
      <c r="I7" s="1029"/>
      <c r="J7" s="1030" t="s">
        <v>237</v>
      </c>
      <c r="K7" s="1031"/>
      <c r="L7" s="1031"/>
      <c r="M7" s="1031"/>
      <c r="N7" s="1031"/>
      <c r="O7" s="1032"/>
      <c r="P7" s="615"/>
      <c r="Q7" s="1036" t="s">
        <v>253</v>
      </c>
      <c r="R7" s="1037"/>
      <c r="S7" s="1038"/>
      <c r="T7" s="622"/>
    </row>
    <row r="8" spans="2:26" ht="21.6" customHeight="1" x14ac:dyDescent="0.25">
      <c r="B8" s="894"/>
      <c r="C8" s="897"/>
      <c r="D8" s="920" t="s">
        <v>226</v>
      </c>
      <c r="E8" s="921"/>
      <c r="F8" s="961" t="s">
        <v>333</v>
      </c>
      <c r="G8" s="961" t="s">
        <v>337</v>
      </c>
      <c r="H8" s="920" t="s">
        <v>227</v>
      </c>
      <c r="I8" s="921"/>
      <c r="J8" s="920" t="s">
        <v>228</v>
      </c>
      <c r="K8" s="921"/>
      <c r="L8" s="961" t="s">
        <v>333</v>
      </c>
      <c r="M8" s="961" t="s">
        <v>337</v>
      </c>
      <c r="N8" s="920" t="s">
        <v>227</v>
      </c>
      <c r="O8" s="921"/>
      <c r="P8" s="347"/>
      <c r="Q8" s="920"/>
      <c r="R8" s="921"/>
      <c r="S8" s="961" t="s">
        <v>337</v>
      </c>
      <c r="T8" s="906"/>
    </row>
    <row r="9" spans="2:26" ht="16.149999999999999" customHeight="1" x14ac:dyDescent="0.25">
      <c r="B9" s="895"/>
      <c r="C9" s="898"/>
      <c r="D9" s="372" t="s">
        <v>334</v>
      </c>
      <c r="E9" s="372" t="s">
        <v>335</v>
      </c>
      <c r="F9" s="907"/>
      <c r="G9" s="907"/>
      <c r="H9" s="717" t="s">
        <v>334</v>
      </c>
      <c r="I9" s="717" t="s">
        <v>335</v>
      </c>
      <c r="J9" s="372" t="s">
        <v>334</v>
      </c>
      <c r="K9" s="372" t="s">
        <v>335</v>
      </c>
      <c r="L9" s="907"/>
      <c r="M9" s="907"/>
      <c r="N9" s="717" t="s">
        <v>334</v>
      </c>
      <c r="O9" s="717" t="s">
        <v>335</v>
      </c>
      <c r="P9" s="586"/>
      <c r="Q9" s="717" t="s">
        <v>334</v>
      </c>
      <c r="R9" s="717" t="s">
        <v>335</v>
      </c>
      <c r="S9" s="907"/>
      <c r="T9" s="906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1564</v>
      </c>
      <c r="E11" s="739">
        <v>1762</v>
      </c>
      <c r="F11" s="612">
        <v>1.1265984654731458</v>
      </c>
      <c r="G11" s="590">
        <v>198</v>
      </c>
      <c r="H11" s="611">
        <v>5.9354838709677421E-2</v>
      </c>
      <c r="I11" s="616">
        <v>6.4987275476708586E-2</v>
      </c>
      <c r="J11" s="745">
        <v>1427629.93</v>
      </c>
      <c r="K11" s="739">
        <v>1625792.5299999991</v>
      </c>
      <c r="L11" s="612">
        <v>1.1388052994938256</v>
      </c>
      <c r="M11" s="590">
        <v>198162.59999999916</v>
      </c>
      <c r="N11" s="611">
        <v>6.5510853095822399E-2</v>
      </c>
      <c r="O11" s="616">
        <v>7.1695197508687913E-2</v>
      </c>
      <c r="P11" s="543"/>
      <c r="Q11" s="617">
        <v>912.80686061381073</v>
      </c>
      <c r="R11" s="619">
        <v>922.69723609534572</v>
      </c>
      <c r="S11" s="681">
        <v>9.8903754815349885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3905</v>
      </c>
      <c r="E12" s="739">
        <v>3960</v>
      </c>
      <c r="F12" s="612">
        <v>1.0140845070422535</v>
      </c>
      <c r="G12" s="590">
        <v>55</v>
      </c>
      <c r="H12" s="611">
        <v>0.14819734345351043</v>
      </c>
      <c r="I12" s="616">
        <v>0.14605539777966289</v>
      </c>
      <c r="J12" s="745">
        <v>2996422.63</v>
      </c>
      <c r="K12" s="739">
        <v>2910059.9899999998</v>
      </c>
      <c r="L12" s="612">
        <v>0.97117808444798714</v>
      </c>
      <c r="M12" s="590">
        <v>-86362.64000000013</v>
      </c>
      <c r="N12" s="611">
        <v>6.5510853095822399E-2</v>
      </c>
      <c r="O12" s="616">
        <v>0.12832961272443569</v>
      </c>
      <c r="P12" s="543"/>
      <c r="Q12" s="617">
        <v>767.32973879641486</v>
      </c>
      <c r="R12" s="619">
        <v>734.86363383838375</v>
      </c>
      <c r="S12" s="681">
        <v>-32.46610495803111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189</v>
      </c>
      <c r="E13" s="739">
        <v>212</v>
      </c>
      <c r="F13" s="612">
        <v>1.1216931216931216</v>
      </c>
      <c r="G13" s="590">
        <v>23</v>
      </c>
      <c r="H13" s="611">
        <v>7.1726755218216318E-3</v>
      </c>
      <c r="I13" s="616">
        <v>7.8191273558809431E-3</v>
      </c>
      <c r="J13" s="745">
        <v>208630.2</v>
      </c>
      <c r="K13" s="739">
        <v>273095.14</v>
      </c>
      <c r="L13" s="612">
        <v>1.3089914115981292</v>
      </c>
      <c r="M13" s="590">
        <v>64464.94</v>
      </c>
      <c r="N13" s="611">
        <v>9.573589132830837E-3</v>
      </c>
      <c r="O13" s="616">
        <v>1.2043117211863921E-2</v>
      </c>
      <c r="P13" s="543"/>
      <c r="Q13" s="617">
        <v>1103.8634920634922</v>
      </c>
      <c r="R13" s="619">
        <v>1288.1846226415096</v>
      </c>
      <c r="S13" s="681">
        <v>184.32113057801735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0</v>
      </c>
      <c r="F14" s="612" t="s">
        <v>336</v>
      </c>
      <c r="G14" s="590">
        <v>0</v>
      </c>
      <c r="H14" s="611">
        <v>0</v>
      </c>
      <c r="I14" s="616">
        <v>0</v>
      </c>
      <c r="J14" s="745">
        <v>0</v>
      </c>
      <c r="K14" s="739">
        <v>0</v>
      </c>
      <c r="L14" s="612" t="s">
        <v>336</v>
      </c>
      <c r="M14" s="590">
        <v>0</v>
      </c>
      <c r="N14" s="611">
        <v>0</v>
      </c>
      <c r="O14" s="616">
        <v>0</v>
      </c>
      <c r="P14" s="543"/>
      <c r="Q14" s="617" t="s">
        <v>336</v>
      </c>
      <c r="R14" s="619" t="s">
        <v>336</v>
      </c>
      <c r="S14" s="681" t="s">
        <v>336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2547</v>
      </c>
      <c r="E15" s="739">
        <v>2788</v>
      </c>
      <c r="F15" s="612">
        <v>1.0946211228896741</v>
      </c>
      <c r="G15" s="590">
        <v>241</v>
      </c>
      <c r="H15" s="611">
        <v>9.6660341555977233E-2</v>
      </c>
      <c r="I15" s="616">
        <v>0.10282890126507579</v>
      </c>
      <c r="J15" s="745">
        <v>2704186.1100000003</v>
      </c>
      <c r="K15" s="739">
        <v>2837236.05</v>
      </c>
      <c r="L15" s="612">
        <v>1.0492014730450632</v>
      </c>
      <c r="M15" s="590">
        <v>133049.93999999948</v>
      </c>
      <c r="N15" s="611">
        <v>0.12408925819870803</v>
      </c>
      <c r="O15" s="616">
        <v>0.12511817789168933</v>
      </c>
      <c r="P15" s="543"/>
      <c r="Q15" s="617">
        <v>1061.7142167255597</v>
      </c>
      <c r="R15" s="619">
        <v>1017.6599892395982</v>
      </c>
      <c r="S15" s="681">
        <v>-44.054227485961519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5749</v>
      </c>
      <c r="E16" s="739">
        <v>6370</v>
      </c>
      <c r="F16" s="612">
        <v>1.1080187858758044</v>
      </c>
      <c r="G16" s="590">
        <v>621</v>
      </c>
      <c r="H16" s="611">
        <v>0.21817836812144212</v>
      </c>
      <c r="I16" s="616">
        <v>0.23494264743849813</v>
      </c>
      <c r="J16" s="745">
        <v>4319808.3599999994</v>
      </c>
      <c r="K16" s="739">
        <v>4764697.3099999996</v>
      </c>
      <c r="L16" s="612">
        <v>1.1029881219082598</v>
      </c>
      <c r="M16" s="590">
        <v>444888.95000000019</v>
      </c>
      <c r="N16" s="611">
        <v>0.1982266727022636</v>
      </c>
      <c r="O16" s="616">
        <v>0.21011654833323917</v>
      </c>
      <c r="P16" s="543"/>
      <c r="Q16" s="617">
        <v>751.40169768655403</v>
      </c>
      <c r="R16" s="619">
        <v>747.99015855572998</v>
      </c>
      <c r="S16" s="681">
        <v>-3.4115391308240532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267</v>
      </c>
      <c r="E17" s="739">
        <v>305</v>
      </c>
      <c r="F17" s="612">
        <v>1.1423220973782771</v>
      </c>
      <c r="G17" s="590">
        <v>38</v>
      </c>
      <c r="H17" s="611">
        <v>1.0132827324478179E-2</v>
      </c>
      <c r="I17" s="616">
        <v>1.1249216243130602E-2</v>
      </c>
      <c r="J17" s="745">
        <v>273791.53999999998</v>
      </c>
      <c r="K17" s="739">
        <v>328184.71999999986</v>
      </c>
      <c r="L17" s="612">
        <v>1.1986664014527253</v>
      </c>
      <c r="M17" s="590">
        <v>54393.179999999877</v>
      </c>
      <c r="N17" s="611">
        <v>1.2563702244473807E-2</v>
      </c>
      <c r="O17" s="616">
        <v>1.4472491345333863E-2</v>
      </c>
      <c r="P17" s="543"/>
      <c r="Q17" s="617">
        <v>1025.436479400749</v>
      </c>
      <c r="R17" s="619">
        <v>1076.0154754098355</v>
      </c>
      <c r="S17" s="681">
        <v>50.578996009086495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3098</v>
      </c>
      <c r="E18" s="739">
        <v>3380</v>
      </c>
      <c r="F18" s="612">
        <v>1.0910264686894771</v>
      </c>
      <c r="G18" s="590">
        <v>282</v>
      </c>
      <c r="H18" s="611">
        <v>0.11757115749525616</v>
      </c>
      <c r="I18" s="616">
        <v>0.12466344557961126</v>
      </c>
      <c r="J18" s="745">
        <v>3526293.0699999994</v>
      </c>
      <c r="K18" s="739">
        <v>3588529.12</v>
      </c>
      <c r="L18" s="612">
        <v>1.0176491428150074</v>
      </c>
      <c r="M18" s="590">
        <v>62236.050000000745</v>
      </c>
      <c r="N18" s="611">
        <v>0.16181397043251017</v>
      </c>
      <c r="O18" s="616">
        <v>0.15824916111779538</v>
      </c>
      <c r="P18" s="543"/>
      <c r="Q18" s="617">
        <v>1138.2482472562942</v>
      </c>
      <c r="R18" s="619">
        <v>1061.6950059171597</v>
      </c>
      <c r="S18" s="681">
        <v>-76.553241339134502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4600</v>
      </c>
      <c r="E19" s="739">
        <v>4174</v>
      </c>
      <c r="F19" s="612">
        <v>0.90739130434782611</v>
      </c>
      <c r="G19" s="590">
        <v>-426</v>
      </c>
      <c r="H19" s="611">
        <v>0.17457305502846299</v>
      </c>
      <c r="I19" s="616">
        <v>0.1539482904879578</v>
      </c>
      <c r="J19" s="745">
        <v>2727492.77</v>
      </c>
      <c r="K19" s="739">
        <v>2981772.47</v>
      </c>
      <c r="L19" s="612">
        <v>1.0932283681177275</v>
      </c>
      <c r="M19" s="590">
        <v>254279.70000000019</v>
      </c>
      <c r="N19" s="611">
        <v>0.12515875047211131</v>
      </c>
      <c r="O19" s="616">
        <v>0.13149203371147139</v>
      </c>
      <c r="P19" s="543"/>
      <c r="Q19" s="617">
        <v>592.93321086956519</v>
      </c>
      <c r="R19" s="619">
        <v>714.36810493531391</v>
      </c>
      <c r="S19" s="681">
        <v>121.43489406574872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2575</v>
      </c>
      <c r="E20" s="739">
        <v>2528</v>
      </c>
      <c r="F20" s="612">
        <v>0.98174757281553393</v>
      </c>
      <c r="G20" s="590">
        <v>-47</v>
      </c>
      <c r="H20" s="611">
        <v>9.7722960151802651E-2</v>
      </c>
      <c r="I20" s="616">
        <v>9.3239405451259541E-2</v>
      </c>
      <c r="J20" s="745">
        <v>1991694.0500000003</v>
      </c>
      <c r="K20" s="739">
        <v>2021543.6</v>
      </c>
      <c r="L20" s="612">
        <v>1.014987015701533</v>
      </c>
      <c r="M20" s="590">
        <v>29849.549999999814</v>
      </c>
      <c r="N20" s="611">
        <v>9.1394536903112972E-2</v>
      </c>
      <c r="O20" s="616">
        <v>8.9147271253869079E-2</v>
      </c>
      <c r="P20" s="543"/>
      <c r="Q20" s="617">
        <v>773.4734174757283</v>
      </c>
      <c r="R20" s="619">
        <v>799.66123417721519</v>
      </c>
      <c r="S20" s="681">
        <v>26.187816701486895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1700</v>
      </c>
      <c r="E21" s="739">
        <v>1485</v>
      </c>
      <c r="F21" s="612">
        <v>0.87352941176470589</v>
      </c>
      <c r="G21" s="590">
        <v>-215</v>
      </c>
      <c r="H21" s="611">
        <v>6.4516129032258063E-2</v>
      </c>
      <c r="I21" s="616">
        <v>5.4770774167373582E-2</v>
      </c>
      <c r="J21" s="745">
        <v>1430071.63</v>
      </c>
      <c r="K21" s="739">
        <v>1152002.6499999999</v>
      </c>
      <c r="L21" s="612">
        <v>0.80555590771351782</v>
      </c>
      <c r="M21" s="590">
        <v>-278068.98</v>
      </c>
      <c r="N21" s="611">
        <v>6.5622897433533972E-2</v>
      </c>
      <c r="O21" s="616">
        <v>5.0801720390658896E-2</v>
      </c>
      <c r="P21" s="543"/>
      <c r="Q21" s="617">
        <v>841.2186058823529</v>
      </c>
      <c r="R21" s="619">
        <v>775.75936026936017</v>
      </c>
      <c r="S21" s="681">
        <v>-65.459245612992731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156</v>
      </c>
      <c r="E22" s="739">
        <v>149</v>
      </c>
      <c r="F22" s="612">
        <v>0.95512820512820518</v>
      </c>
      <c r="G22" s="590">
        <v>-7</v>
      </c>
      <c r="H22" s="611">
        <v>5.9203036053130931E-3</v>
      </c>
      <c r="I22" s="616">
        <v>5.4955187548408509E-3</v>
      </c>
      <c r="J22" s="745">
        <v>186245.61</v>
      </c>
      <c r="K22" s="739">
        <v>193535.98</v>
      </c>
      <c r="L22" s="612">
        <v>1.039143848813403</v>
      </c>
      <c r="M22" s="590">
        <v>7290.3700000000244</v>
      </c>
      <c r="N22" s="611">
        <v>8.5464086595969813E-3</v>
      </c>
      <c r="O22" s="616">
        <v>8.5346685109553809E-3</v>
      </c>
      <c r="P22" s="543"/>
      <c r="Q22" s="617">
        <v>1193.8821153846152</v>
      </c>
      <c r="R22" s="619">
        <v>1298.8991946308724</v>
      </c>
      <c r="S22" s="681">
        <v>105.01707924625725</v>
      </c>
      <c r="T22" s="801"/>
    </row>
    <row r="23" spans="2:26" ht="18" customHeight="1" x14ac:dyDescent="0.25">
      <c r="B23" s="1039" t="s">
        <v>319</v>
      </c>
      <c r="C23" s="1039"/>
      <c r="D23" s="591">
        <v>26350</v>
      </c>
      <c r="E23" s="592">
        <v>27113</v>
      </c>
      <c r="F23" s="613">
        <v>1.028956356736243</v>
      </c>
      <c r="G23" s="614">
        <v>763</v>
      </c>
      <c r="H23" s="611">
        <v>1</v>
      </c>
      <c r="I23" s="616">
        <v>1</v>
      </c>
      <c r="J23" s="591">
        <v>21792265.899999999</v>
      </c>
      <c r="K23" s="592">
        <v>22676449.559999999</v>
      </c>
      <c r="L23" s="613">
        <v>1.0405732778802044</v>
      </c>
      <c r="M23" s="614">
        <v>884183.66000000015</v>
      </c>
      <c r="N23" s="611">
        <v>1</v>
      </c>
      <c r="O23" s="616">
        <v>1</v>
      </c>
      <c r="P23" s="387"/>
      <c r="Q23" s="618">
        <v>827.03096394686906</v>
      </c>
      <c r="R23" s="620">
        <v>836.3681466455206</v>
      </c>
      <c r="S23" s="682">
        <v>9.3371826986515316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160</v>
      </c>
      <c r="E25" s="739">
        <v>238</v>
      </c>
      <c r="F25" s="612">
        <v>1.4875</v>
      </c>
      <c r="G25" s="676">
        <v>78</v>
      </c>
      <c r="H25" s="611">
        <v>7.4592074592074592E-2</v>
      </c>
      <c r="I25" s="616">
        <v>0.10127659574468086</v>
      </c>
      <c r="J25" s="745">
        <v>203838.80000000002</v>
      </c>
      <c r="K25" s="739">
        <v>249909.84000000008</v>
      </c>
      <c r="L25" s="612">
        <v>1.2260170291426364</v>
      </c>
      <c r="M25" s="676">
        <v>46071.040000000066</v>
      </c>
      <c r="N25" s="611">
        <v>0.10193670222615236</v>
      </c>
      <c r="O25" s="616">
        <v>0.11598788770261899</v>
      </c>
      <c r="P25" s="543"/>
      <c r="Q25" s="617">
        <v>1273.9925000000001</v>
      </c>
      <c r="R25" s="619">
        <v>1050.0413445378156</v>
      </c>
      <c r="S25" s="681">
        <v>-223.95115546218449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176</v>
      </c>
      <c r="E26" s="739">
        <v>188</v>
      </c>
      <c r="F26" s="612">
        <v>1.0681818181818181</v>
      </c>
      <c r="G26" s="676">
        <v>12</v>
      </c>
      <c r="H26" s="611">
        <v>8.2051282051282051E-2</v>
      </c>
      <c r="I26" s="616">
        <v>0.08</v>
      </c>
      <c r="J26" s="745">
        <v>139898.85999999999</v>
      </c>
      <c r="K26" s="739">
        <v>158061.57</v>
      </c>
      <c r="L26" s="612">
        <v>1.1298274339047512</v>
      </c>
      <c r="M26" s="676">
        <v>18162.710000000021</v>
      </c>
      <c r="N26" s="611">
        <v>6.9961304882084158E-2</v>
      </c>
      <c r="O26" s="616">
        <v>7.3359366847098317E-2</v>
      </c>
      <c r="P26" s="543"/>
      <c r="Q26" s="617">
        <v>794.87988636363627</v>
      </c>
      <c r="R26" s="619">
        <v>840.75303191489365</v>
      </c>
      <c r="S26" s="681">
        <v>45.87314555125738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6</v>
      </c>
      <c r="E27" s="739">
        <v>3</v>
      </c>
      <c r="F27" s="612">
        <v>0.5</v>
      </c>
      <c r="G27" s="676">
        <v>-3</v>
      </c>
      <c r="H27" s="611">
        <v>2.7972027972027972E-3</v>
      </c>
      <c r="I27" s="616">
        <v>1.276595744680851E-3</v>
      </c>
      <c r="J27" s="745">
        <v>4128.12</v>
      </c>
      <c r="K27" s="739">
        <v>2017.3</v>
      </c>
      <c r="L27" s="612">
        <v>0.48867280989893702</v>
      </c>
      <c r="M27" s="676">
        <v>-2110.8199999999997</v>
      </c>
      <c r="N27" s="611">
        <v>2.0644104026997022E-3</v>
      </c>
      <c r="O27" s="616">
        <v>9.3626711882370539E-4</v>
      </c>
      <c r="P27" s="543"/>
      <c r="Q27" s="617">
        <v>688.02</v>
      </c>
      <c r="R27" s="619">
        <v>672.43333333333328</v>
      </c>
      <c r="S27" s="681">
        <v>-15.586666666666702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336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336</v>
      </c>
      <c r="M28" s="676">
        <v>0</v>
      </c>
      <c r="N28" s="611">
        <v>0</v>
      </c>
      <c r="O28" s="616">
        <v>0</v>
      </c>
      <c r="P28" s="543"/>
      <c r="Q28" s="617" t="s">
        <v>336</v>
      </c>
      <c r="R28" s="619" t="s">
        <v>336</v>
      </c>
      <c r="S28" s="681" t="s">
        <v>336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60</v>
      </c>
      <c r="E29" s="739">
        <v>79</v>
      </c>
      <c r="F29" s="612">
        <v>1.3166666666666667</v>
      </c>
      <c r="G29" s="676">
        <v>19</v>
      </c>
      <c r="H29" s="611">
        <v>2.7972027972027972E-2</v>
      </c>
      <c r="I29" s="616">
        <v>3.3617021276595743E-2</v>
      </c>
      <c r="J29" s="745">
        <v>86881.760000000009</v>
      </c>
      <c r="K29" s="739">
        <v>68890.320000000007</v>
      </c>
      <c r="L29" s="612">
        <v>0.79292040124417373</v>
      </c>
      <c r="M29" s="676">
        <v>-17991.440000000002</v>
      </c>
      <c r="N29" s="611">
        <v>4.3448254689509726E-2</v>
      </c>
      <c r="O29" s="616">
        <v>3.197330165133748E-2</v>
      </c>
      <c r="P29" s="543"/>
      <c r="Q29" s="617">
        <v>1448.0293333333334</v>
      </c>
      <c r="R29" s="619">
        <v>872.02936708860773</v>
      </c>
      <c r="S29" s="681">
        <v>-575.99996624472567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910</v>
      </c>
      <c r="E30" s="739">
        <v>935</v>
      </c>
      <c r="F30" s="612">
        <v>1.0274725274725274</v>
      </c>
      <c r="G30" s="676">
        <v>25</v>
      </c>
      <c r="H30" s="611">
        <v>0.42424242424242425</v>
      </c>
      <c r="I30" s="616">
        <v>0.39787234042553193</v>
      </c>
      <c r="J30" s="745">
        <v>906630.69</v>
      </c>
      <c r="K30" s="739">
        <v>903534.29</v>
      </c>
      <c r="L30" s="612">
        <v>0.99658471742226162</v>
      </c>
      <c r="M30" s="676">
        <v>-3096.3999999999069</v>
      </c>
      <c r="N30" s="611">
        <v>0.45339230154230226</v>
      </c>
      <c r="O30" s="616">
        <v>0.41934736849091481</v>
      </c>
      <c r="P30" s="543"/>
      <c r="Q30" s="617">
        <v>996.29746153846145</v>
      </c>
      <c r="R30" s="619">
        <v>966.34683422459898</v>
      </c>
      <c r="S30" s="681">
        <v>-29.950627313862469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62</v>
      </c>
      <c r="E31" s="739">
        <v>49</v>
      </c>
      <c r="F31" s="612">
        <v>0.79032258064516125</v>
      </c>
      <c r="G31" s="676">
        <v>-13</v>
      </c>
      <c r="H31" s="611">
        <v>2.8904428904428906E-2</v>
      </c>
      <c r="I31" s="616">
        <v>2.0851063829787235E-2</v>
      </c>
      <c r="J31" s="745">
        <v>47477.270000000004</v>
      </c>
      <c r="K31" s="739">
        <v>81792.399999999994</v>
      </c>
      <c r="L31" s="612">
        <v>1.7227696537732684</v>
      </c>
      <c r="M31" s="676">
        <v>34315.12999999999</v>
      </c>
      <c r="N31" s="611">
        <v>2.3742664961237198E-2</v>
      </c>
      <c r="O31" s="616">
        <v>3.7961401224248272E-2</v>
      </c>
      <c r="P31" s="543"/>
      <c r="Q31" s="617">
        <v>765.76241935483881</v>
      </c>
      <c r="R31" s="619">
        <v>1669.2326530612245</v>
      </c>
      <c r="S31" s="681">
        <v>903.47023370638567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695</v>
      </c>
      <c r="E32" s="739">
        <v>790</v>
      </c>
      <c r="F32" s="612">
        <v>1.1366906474820144</v>
      </c>
      <c r="G32" s="676">
        <v>95</v>
      </c>
      <c r="H32" s="611">
        <v>0.32400932400932403</v>
      </c>
      <c r="I32" s="616">
        <v>0.33617021276595743</v>
      </c>
      <c r="J32" s="745">
        <v>549231.77</v>
      </c>
      <c r="K32" s="739">
        <v>628299.27</v>
      </c>
      <c r="L32" s="612">
        <v>1.1439601718596868</v>
      </c>
      <c r="M32" s="676">
        <v>79067.5</v>
      </c>
      <c r="N32" s="611">
        <v>0.27466250484025906</v>
      </c>
      <c r="O32" s="616">
        <v>0.2916055853278825</v>
      </c>
      <c r="P32" s="543"/>
      <c r="Q32" s="617">
        <v>790.26153956834537</v>
      </c>
      <c r="R32" s="619">
        <v>795.31553164556965</v>
      </c>
      <c r="S32" s="681">
        <v>5.0539920772242795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59</v>
      </c>
      <c r="E33" s="739">
        <v>47</v>
      </c>
      <c r="F33" s="612">
        <v>0.79661016949152541</v>
      </c>
      <c r="G33" s="676">
        <v>-12</v>
      </c>
      <c r="H33" s="611">
        <v>2.7505827505827505E-2</v>
      </c>
      <c r="I33" s="616">
        <v>0.02</v>
      </c>
      <c r="J33" s="745">
        <v>40423.49</v>
      </c>
      <c r="K33" s="739">
        <v>33903.449999999997</v>
      </c>
      <c r="L33" s="612">
        <v>0.83870665298815117</v>
      </c>
      <c r="M33" s="676">
        <v>-6520.0400000000009</v>
      </c>
      <c r="N33" s="611">
        <v>2.0215176222936199E-2</v>
      </c>
      <c r="O33" s="616">
        <v>1.5735232959740025E-2</v>
      </c>
      <c r="P33" s="543"/>
      <c r="Q33" s="617">
        <v>685.14389830508469</v>
      </c>
      <c r="R33" s="619">
        <v>721.34999999999991</v>
      </c>
      <c r="S33" s="681">
        <v>36.206101694915219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17</v>
      </c>
      <c r="E34" s="739">
        <v>21</v>
      </c>
      <c r="F34" s="612">
        <v>1.2352941176470589</v>
      </c>
      <c r="G34" s="676">
        <v>4</v>
      </c>
      <c r="H34" s="611">
        <v>7.9254079254079263E-3</v>
      </c>
      <c r="I34" s="616">
        <v>8.9361702127659579E-3</v>
      </c>
      <c r="J34" s="745">
        <v>21149.77</v>
      </c>
      <c r="K34" s="739">
        <v>28211.71</v>
      </c>
      <c r="L34" s="612">
        <v>1.3339015034206045</v>
      </c>
      <c r="M34" s="676">
        <v>7061.9399999999987</v>
      </c>
      <c r="N34" s="611">
        <v>1.0576680232819317E-2</v>
      </c>
      <c r="O34" s="616">
        <v>1.3093588677336003E-2</v>
      </c>
      <c r="P34" s="543"/>
      <c r="Q34" s="617">
        <v>1244.104117647059</v>
      </c>
      <c r="R34" s="619">
        <v>1343.4147619047619</v>
      </c>
      <c r="S34" s="681">
        <v>99.310644257702961</v>
      </c>
      <c r="T34" s="359"/>
    </row>
    <row r="35" spans="2:20" s="266" customFormat="1" ht="24.75" customHeight="1" x14ac:dyDescent="0.25">
      <c r="B35" s="1033" t="s">
        <v>317</v>
      </c>
      <c r="C35" s="1033"/>
      <c r="D35" s="591">
        <v>2145</v>
      </c>
      <c r="E35" s="651">
        <v>2350</v>
      </c>
      <c r="F35" s="613">
        <v>1.0955710955710956</v>
      </c>
      <c r="G35" s="614">
        <v>205</v>
      </c>
      <c r="H35" s="611">
        <v>1</v>
      </c>
      <c r="I35" s="616">
        <v>1</v>
      </c>
      <c r="J35" s="591">
        <v>1999660.53</v>
      </c>
      <c r="K35" s="594">
        <v>2154620.15</v>
      </c>
      <c r="L35" s="613">
        <v>1.0774929632681203</v>
      </c>
      <c r="M35" s="614">
        <v>154959.61999999988</v>
      </c>
      <c r="N35" s="611">
        <v>1</v>
      </c>
      <c r="O35" s="616">
        <v>1</v>
      </c>
      <c r="P35" s="387"/>
      <c r="Q35" s="618">
        <v>932.24267132867135</v>
      </c>
      <c r="R35" s="620">
        <v>916.85963829787227</v>
      </c>
      <c r="S35" s="682">
        <v>-15.383033030799083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93" t="s">
        <v>84</v>
      </c>
      <c r="C38" s="896" t="s">
        <v>255</v>
      </c>
      <c r="D38" s="1027" t="s">
        <v>236</v>
      </c>
      <c r="E38" s="1028"/>
      <c r="F38" s="1028"/>
      <c r="G38" s="1028"/>
      <c r="H38" s="1028"/>
      <c r="I38" s="1029"/>
      <c r="J38" s="1030" t="s">
        <v>237</v>
      </c>
      <c r="K38" s="1031"/>
      <c r="L38" s="1031"/>
      <c r="M38" s="1031"/>
      <c r="N38" s="1031"/>
      <c r="O38" s="1032"/>
      <c r="P38" s="615"/>
      <c r="Q38" s="1048" t="s">
        <v>253</v>
      </c>
      <c r="R38" s="1049"/>
      <c r="S38" s="1050"/>
      <c r="T38" s="359"/>
    </row>
    <row r="39" spans="2:20" s="266" customFormat="1" ht="21" customHeight="1" x14ac:dyDescent="0.25">
      <c r="B39" s="894"/>
      <c r="C39" s="897"/>
      <c r="D39" s="920" t="s">
        <v>226</v>
      </c>
      <c r="E39" s="921"/>
      <c r="F39" s="961" t="s">
        <v>333</v>
      </c>
      <c r="G39" s="961" t="s">
        <v>337</v>
      </c>
      <c r="H39" s="920" t="s">
        <v>227</v>
      </c>
      <c r="I39" s="921"/>
      <c r="J39" s="920" t="s">
        <v>228</v>
      </c>
      <c r="K39" s="921"/>
      <c r="L39" s="961" t="s">
        <v>333</v>
      </c>
      <c r="M39" s="961" t="s">
        <v>337</v>
      </c>
      <c r="N39" s="920" t="s">
        <v>227</v>
      </c>
      <c r="O39" s="921"/>
      <c r="P39" s="347"/>
      <c r="Q39" s="920"/>
      <c r="R39" s="921"/>
      <c r="S39" s="961" t="s">
        <v>337</v>
      </c>
      <c r="T39" s="359"/>
    </row>
    <row r="40" spans="2:20" s="266" customFormat="1" ht="21" customHeight="1" x14ac:dyDescent="0.25">
      <c r="B40" s="895"/>
      <c r="C40" s="898"/>
      <c r="D40" s="372" t="s">
        <v>334</v>
      </c>
      <c r="E40" s="372" t="s">
        <v>335</v>
      </c>
      <c r="F40" s="907"/>
      <c r="G40" s="907"/>
      <c r="H40" s="717" t="s">
        <v>334</v>
      </c>
      <c r="I40" s="717" t="s">
        <v>335</v>
      </c>
      <c r="J40" s="794" t="s">
        <v>334</v>
      </c>
      <c r="K40" s="794" t="s">
        <v>335</v>
      </c>
      <c r="L40" s="907"/>
      <c r="M40" s="907"/>
      <c r="N40" s="717" t="s">
        <v>334</v>
      </c>
      <c r="O40" s="717" t="s">
        <v>335</v>
      </c>
      <c r="P40" s="769"/>
      <c r="Q40" s="717" t="s">
        <v>334</v>
      </c>
      <c r="R40" s="717" t="s">
        <v>335</v>
      </c>
      <c r="S40" s="907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326</v>
      </c>
      <c r="D42" s="745">
        <v>58</v>
      </c>
      <c r="E42" s="739">
        <v>39</v>
      </c>
      <c r="F42" s="612">
        <v>0.67241379310344829</v>
      </c>
      <c r="G42" s="676">
        <v>-19</v>
      </c>
      <c r="H42" s="611">
        <v>3.756476683937824E-2</v>
      </c>
      <c r="I42" s="616">
        <v>3.5135135135135137E-2</v>
      </c>
      <c r="J42" s="745">
        <v>41340.020000000004</v>
      </c>
      <c r="K42" s="739">
        <v>24059.55</v>
      </c>
      <c r="L42" s="612">
        <v>0.58199173585305464</v>
      </c>
      <c r="M42" s="676">
        <v>-17280.470000000005</v>
      </c>
      <c r="N42" s="611">
        <v>4.3309116627497472E-2</v>
      </c>
      <c r="O42" s="616">
        <v>2.5945939405565249E-2</v>
      </c>
      <c r="P42" s="627"/>
      <c r="Q42" s="617">
        <v>712.75896551724145</v>
      </c>
      <c r="R42" s="619">
        <v>616.9115384615385</v>
      </c>
      <c r="S42" s="681">
        <v>-95.847427055702951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0</v>
      </c>
      <c r="E43" s="739">
        <v>45</v>
      </c>
      <c r="F43" s="612" t="s">
        <v>336</v>
      </c>
      <c r="G43" s="676">
        <v>45</v>
      </c>
      <c r="H43" s="611">
        <v>0</v>
      </c>
      <c r="I43" s="616">
        <v>4.0540540540540543E-2</v>
      </c>
      <c r="J43" s="745">
        <v>0</v>
      </c>
      <c r="K43" s="739">
        <v>33337.68</v>
      </c>
      <c r="L43" s="612" t="s">
        <v>336</v>
      </c>
      <c r="M43" s="676">
        <v>33337.68</v>
      </c>
      <c r="N43" s="611">
        <v>0</v>
      </c>
      <c r="O43" s="616">
        <v>3.5951521337769181E-2</v>
      </c>
      <c r="P43" s="627"/>
      <c r="Q43" s="617" t="s">
        <v>336</v>
      </c>
      <c r="R43" s="619">
        <v>740.83733333333339</v>
      </c>
      <c r="S43" s="681" t="s">
        <v>336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158</v>
      </c>
      <c r="E44" s="739">
        <v>180</v>
      </c>
      <c r="F44" s="612">
        <v>1.139240506329114</v>
      </c>
      <c r="G44" s="676">
        <v>22</v>
      </c>
      <c r="H44" s="611">
        <v>0.10233160621761658</v>
      </c>
      <c r="I44" s="616">
        <v>0.16216216216216217</v>
      </c>
      <c r="J44" s="745">
        <v>135078.07999999999</v>
      </c>
      <c r="K44" s="739">
        <v>123426.34999999999</v>
      </c>
      <c r="L44" s="612">
        <v>0.91374077866667935</v>
      </c>
      <c r="M44" s="676">
        <v>-11651.729999999996</v>
      </c>
      <c r="N44" s="611">
        <v>0.14151208249387476</v>
      </c>
      <c r="O44" s="616">
        <v>0.13310359496125607</v>
      </c>
      <c r="P44" s="627"/>
      <c r="Q44" s="617">
        <v>854.92455696202524</v>
      </c>
      <c r="R44" s="619">
        <v>685.70194444444439</v>
      </c>
      <c r="S44" s="681">
        <v>-169.22261251758084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57</v>
      </c>
      <c r="E45" s="739">
        <v>64</v>
      </c>
      <c r="F45" s="802">
        <v>1.1228070175438596</v>
      </c>
      <c r="G45" s="544">
        <v>7</v>
      </c>
      <c r="H45" s="611">
        <v>3.6917098445595854E-2</v>
      </c>
      <c r="I45" s="616">
        <v>5.7657657657657659E-2</v>
      </c>
      <c r="J45" s="745">
        <v>23896.32</v>
      </c>
      <c r="K45" s="739">
        <v>30101.49</v>
      </c>
      <c r="L45" s="612">
        <v>1.259670526675237</v>
      </c>
      <c r="M45" s="676">
        <v>6205.1700000000019</v>
      </c>
      <c r="N45" s="611">
        <v>2.503454303718286E-2</v>
      </c>
      <c r="O45" s="616">
        <v>3.2461597808655124E-2</v>
      </c>
      <c r="P45" s="627"/>
      <c r="Q45" s="617">
        <v>419.23368421052629</v>
      </c>
      <c r="R45" s="619">
        <v>470.33578125000003</v>
      </c>
      <c r="S45" s="681">
        <v>51.102097039473733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137</v>
      </c>
      <c r="E46" s="739">
        <v>180</v>
      </c>
      <c r="F46" s="612">
        <v>1.3138686131386861</v>
      </c>
      <c r="G46" s="676">
        <v>43</v>
      </c>
      <c r="H46" s="611">
        <v>8.8730569948186525E-2</v>
      </c>
      <c r="I46" s="616">
        <v>0.16216216216216217</v>
      </c>
      <c r="J46" s="745">
        <v>124103.76</v>
      </c>
      <c r="K46" s="739">
        <v>163198.1</v>
      </c>
      <c r="L46" s="612">
        <v>1.3150133404499591</v>
      </c>
      <c r="M46" s="676">
        <v>39094.340000000011</v>
      </c>
      <c r="N46" s="611">
        <v>0.13001503665820566</v>
      </c>
      <c r="O46" s="616">
        <v>0.17599364966108585</v>
      </c>
      <c r="P46" s="627"/>
      <c r="Q46" s="617">
        <v>905.86686131386853</v>
      </c>
      <c r="R46" s="619">
        <v>906.65611111111116</v>
      </c>
      <c r="S46" s="681">
        <v>0.78924979724263267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4</v>
      </c>
      <c r="E47" s="739">
        <v>3</v>
      </c>
      <c r="F47" s="612">
        <v>0.75</v>
      </c>
      <c r="G47" s="676">
        <v>-1</v>
      </c>
      <c r="H47" s="611">
        <v>2.5906735751295338E-3</v>
      </c>
      <c r="I47" s="616">
        <v>2.7027027027027029E-3</v>
      </c>
      <c r="J47" s="745">
        <v>116.53</v>
      </c>
      <c r="K47" s="739">
        <v>1626.37</v>
      </c>
      <c r="L47" s="612">
        <v>13.956663520123572</v>
      </c>
      <c r="M47" s="676">
        <v>1509.84</v>
      </c>
      <c r="N47" s="611">
        <v>1.2208052537474051E-4</v>
      </c>
      <c r="O47" s="616">
        <v>1.753885566065415E-3</v>
      </c>
      <c r="P47" s="627"/>
      <c r="Q47" s="617">
        <v>29.1325</v>
      </c>
      <c r="R47" s="619">
        <v>542.12333333333333</v>
      </c>
      <c r="S47" s="681">
        <v>512.99083333333328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1130</v>
      </c>
      <c r="E48" s="739">
        <v>599</v>
      </c>
      <c r="F48" s="612">
        <v>0.5300884955752212</v>
      </c>
      <c r="G48" s="676">
        <v>-531</v>
      </c>
      <c r="H48" s="611">
        <v>0.73186528497409331</v>
      </c>
      <c r="I48" s="616">
        <v>0.53963963963963968</v>
      </c>
      <c r="J48" s="745">
        <v>629999.18999999994</v>
      </c>
      <c r="K48" s="739">
        <v>551545.85000000009</v>
      </c>
      <c r="L48" s="612">
        <v>0.87547072877982612</v>
      </c>
      <c r="M48" s="676">
        <v>-78453.339999999851</v>
      </c>
      <c r="N48" s="611">
        <v>0.66000714065786459</v>
      </c>
      <c r="O48" s="616">
        <v>0.59478981125960306</v>
      </c>
      <c r="P48" s="627"/>
      <c r="Q48" s="617">
        <v>557.521407079646</v>
      </c>
      <c r="R48" s="619">
        <v>920.77771285475808</v>
      </c>
      <c r="S48" s="681">
        <v>363.25630577511208</v>
      </c>
      <c r="T48" s="359"/>
    </row>
    <row r="49" spans="2:20" s="266" customFormat="1" ht="18" customHeight="1" x14ac:dyDescent="0.25">
      <c r="B49" s="1033" t="s">
        <v>320</v>
      </c>
      <c r="C49" s="1033"/>
      <c r="D49" s="591">
        <v>1544</v>
      </c>
      <c r="E49" s="386">
        <v>1110</v>
      </c>
      <c r="F49" s="613">
        <v>0.7189119170984456</v>
      </c>
      <c r="G49" s="614">
        <v>-434</v>
      </c>
      <c r="H49" s="611">
        <v>1</v>
      </c>
      <c r="I49" s="616">
        <v>1</v>
      </c>
      <c r="J49" s="591">
        <v>954533.89999999991</v>
      </c>
      <c r="K49" s="594">
        <v>927295.39000000013</v>
      </c>
      <c r="L49" s="613">
        <v>0.97146407267463231</v>
      </c>
      <c r="M49" s="614">
        <v>-27238.509999999776</v>
      </c>
      <c r="N49" s="611">
        <v>1</v>
      </c>
      <c r="O49" s="616">
        <v>1</v>
      </c>
      <c r="P49" s="387"/>
      <c r="Q49" s="618">
        <v>618.22143782383409</v>
      </c>
      <c r="R49" s="620">
        <v>835.40125225225233</v>
      </c>
      <c r="S49" s="682">
        <v>217.17981442841824</v>
      </c>
      <c r="T49" s="359"/>
    </row>
    <row r="50" spans="2:20" s="266" customFormat="1" ht="9" customHeight="1" x14ac:dyDescent="0.25">
      <c r="B50" s="1043"/>
      <c r="C50" s="1043"/>
      <c r="D50" s="1043"/>
      <c r="E50" s="1043"/>
      <c r="F50" s="1043"/>
      <c r="G50" s="1043"/>
      <c r="H50" s="1043"/>
      <c r="I50" s="1043"/>
      <c r="J50" s="1043"/>
      <c r="K50" s="1043"/>
      <c r="L50" s="1043"/>
      <c r="M50" s="1043"/>
      <c r="N50" s="1043"/>
      <c r="O50" s="1043"/>
      <c r="P50" s="1043"/>
      <c r="Q50" s="1043"/>
      <c r="R50" s="1043"/>
      <c r="S50" s="1043"/>
      <c r="T50" s="359"/>
    </row>
    <row r="51" spans="2:20" s="266" customFormat="1" ht="18" customHeight="1" x14ac:dyDescent="0.3">
      <c r="B51" s="1039" t="s">
        <v>316</v>
      </c>
      <c r="C51" s="1039"/>
      <c r="D51" s="590">
        <v>27894</v>
      </c>
      <c r="E51" s="594">
        <v>28223</v>
      </c>
      <c r="F51" s="612">
        <v>1.0117946511794651</v>
      </c>
      <c r="G51" s="590">
        <v>329</v>
      </c>
      <c r="H51" s="611"/>
      <c r="I51" s="616"/>
      <c r="J51" s="590">
        <v>22746799.799999997</v>
      </c>
      <c r="K51" s="796">
        <v>23603744.949999999</v>
      </c>
      <c r="L51" s="612">
        <v>1.0376732181025308</v>
      </c>
      <c r="M51" s="590">
        <v>856945.15000000224</v>
      </c>
      <c r="N51" s="611"/>
      <c r="O51" s="616"/>
      <c r="P51" s="543"/>
      <c r="Q51" s="618">
        <v>815.47285437728533</v>
      </c>
      <c r="R51" s="620">
        <v>836.33011905183707</v>
      </c>
      <c r="S51" s="682">
        <v>20.857264674551743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7" t="s">
        <v>231</v>
      </c>
      <c r="C56" s="977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89" t="s">
        <v>254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309"/>
      <c r="U4" s="309"/>
      <c r="V4" s="309"/>
    </row>
    <row r="5" spans="2:26" s="269" customFormat="1" ht="13.15" customHeight="1" x14ac:dyDescent="0.25"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625"/>
    </row>
    <row r="6" spans="2:26" s="269" customFormat="1" ht="16.5" customHeight="1" x14ac:dyDescent="0.25">
      <c r="B6" s="908" t="s">
        <v>311</v>
      </c>
      <c r="C6" s="908"/>
      <c r="D6" s="908"/>
      <c r="E6" s="908"/>
      <c r="F6" s="1051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53" t="s">
        <v>180</v>
      </c>
      <c r="S6" s="953"/>
      <c r="T6" s="621"/>
    </row>
    <row r="7" spans="2:26" ht="17.25" customHeight="1" x14ac:dyDescent="0.25">
      <c r="B7" s="894" t="s">
        <v>84</v>
      </c>
      <c r="C7" s="897" t="s">
        <v>211</v>
      </c>
      <c r="D7" s="1027" t="s">
        <v>236</v>
      </c>
      <c r="E7" s="1028"/>
      <c r="F7" s="1028"/>
      <c r="G7" s="1028"/>
      <c r="H7" s="1028"/>
      <c r="I7" s="1029"/>
      <c r="J7" s="1030" t="s">
        <v>237</v>
      </c>
      <c r="K7" s="1031"/>
      <c r="L7" s="1031"/>
      <c r="M7" s="1031"/>
      <c r="N7" s="1031"/>
      <c r="O7" s="1032"/>
      <c r="P7" s="615"/>
      <c r="Q7" s="1036" t="s">
        <v>253</v>
      </c>
      <c r="R7" s="1037"/>
      <c r="S7" s="1038"/>
      <c r="T7" s="622"/>
    </row>
    <row r="8" spans="2:26" ht="21.6" customHeight="1" x14ac:dyDescent="0.25">
      <c r="B8" s="894"/>
      <c r="C8" s="897"/>
      <c r="D8" s="920" t="s">
        <v>226</v>
      </c>
      <c r="E8" s="921"/>
      <c r="F8" s="961" t="s">
        <v>333</v>
      </c>
      <c r="G8" s="961" t="s">
        <v>337</v>
      </c>
      <c r="H8" s="920" t="s">
        <v>227</v>
      </c>
      <c r="I8" s="921"/>
      <c r="J8" s="920" t="s">
        <v>228</v>
      </c>
      <c r="K8" s="921"/>
      <c r="L8" s="961" t="s">
        <v>333</v>
      </c>
      <c r="M8" s="961" t="s">
        <v>337</v>
      </c>
      <c r="N8" s="920" t="s">
        <v>227</v>
      </c>
      <c r="O8" s="921"/>
      <c r="P8" s="347"/>
      <c r="Q8" s="920"/>
      <c r="R8" s="921"/>
      <c r="S8" s="961" t="s">
        <v>337</v>
      </c>
      <c r="T8" s="906"/>
    </row>
    <row r="9" spans="2:26" ht="16.149999999999999" customHeight="1" x14ac:dyDescent="0.25">
      <c r="B9" s="895"/>
      <c r="C9" s="898"/>
      <c r="D9" s="372" t="s">
        <v>334</v>
      </c>
      <c r="E9" s="372" t="s">
        <v>335</v>
      </c>
      <c r="F9" s="907"/>
      <c r="G9" s="907"/>
      <c r="H9" s="717" t="s">
        <v>334</v>
      </c>
      <c r="I9" s="717" t="s">
        <v>335</v>
      </c>
      <c r="J9" s="775" t="s">
        <v>334</v>
      </c>
      <c r="K9" s="775" t="s">
        <v>335</v>
      </c>
      <c r="L9" s="907"/>
      <c r="M9" s="907"/>
      <c r="N9" s="717" t="s">
        <v>334</v>
      </c>
      <c r="O9" s="717" t="s">
        <v>335</v>
      </c>
      <c r="P9" s="769"/>
      <c r="Q9" s="717" t="s">
        <v>334</v>
      </c>
      <c r="R9" s="717" t="s">
        <v>335</v>
      </c>
      <c r="S9" s="907"/>
      <c r="T9" s="907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5749</v>
      </c>
      <c r="E11" s="739">
        <v>6370</v>
      </c>
      <c r="F11" s="612">
        <v>1.1080187858758044</v>
      </c>
      <c r="G11" s="738">
        <v>621</v>
      </c>
      <c r="H11" s="611">
        <v>0.21817836812144212</v>
      </c>
      <c r="I11" s="616">
        <v>0.23494264743849813</v>
      </c>
      <c r="J11" s="745">
        <v>4319808.3599999994</v>
      </c>
      <c r="K11" s="739">
        <v>4764697.3099999996</v>
      </c>
      <c r="L11" s="612">
        <v>1.1029881219082598</v>
      </c>
      <c r="M11" s="738">
        <v>444888.95000000019</v>
      </c>
      <c r="N11" s="611">
        <v>0.19822667270226363</v>
      </c>
      <c r="O11" s="616">
        <v>0.21011654833323917</v>
      </c>
      <c r="P11" s="543"/>
      <c r="Q11" s="617">
        <v>751.40169768655403</v>
      </c>
      <c r="R11" s="619">
        <v>747.99015855572998</v>
      </c>
      <c r="S11" s="681">
        <v>-3.4115391308240532</v>
      </c>
      <c r="T11" s="801"/>
    </row>
    <row r="12" spans="2:26" ht="16.899999999999999" customHeight="1" x14ac:dyDescent="0.3">
      <c r="B12" s="288" t="s">
        <v>55</v>
      </c>
      <c r="C12" s="735" t="s">
        <v>169</v>
      </c>
      <c r="D12" s="745">
        <v>3098</v>
      </c>
      <c r="E12" s="739">
        <v>3380</v>
      </c>
      <c r="F12" s="612">
        <v>1.0910264686894771</v>
      </c>
      <c r="G12" s="738">
        <v>282</v>
      </c>
      <c r="H12" s="611">
        <v>0.11757115749525616</v>
      </c>
      <c r="I12" s="616">
        <v>0.12466344557961126</v>
      </c>
      <c r="J12" s="745">
        <v>3526293.0699999994</v>
      </c>
      <c r="K12" s="739">
        <v>3588529.12</v>
      </c>
      <c r="L12" s="612">
        <v>1.0176491428150074</v>
      </c>
      <c r="M12" s="738">
        <v>62236.050000000745</v>
      </c>
      <c r="N12" s="611">
        <v>0.1618139704325102</v>
      </c>
      <c r="O12" s="616">
        <v>0.15824916111779538</v>
      </c>
      <c r="P12" s="543"/>
      <c r="Q12" s="617">
        <v>1138.2482472562942</v>
      </c>
      <c r="R12" s="619">
        <v>1061.6950059171597</v>
      </c>
      <c r="S12" s="681">
        <v>-76.553241339134502</v>
      </c>
      <c r="T12" s="801"/>
    </row>
    <row r="13" spans="2:26" ht="16.899999999999999" customHeight="1" x14ac:dyDescent="0.3">
      <c r="B13" s="288" t="s">
        <v>57</v>
      </c>
      <c r="C13" s="735" t="s">
        <v>87</v>
      </c>
      <c r="D13" s="745">
        <v>3905</v>
      </c>
      <c r="E13" s="739">
        <v>3960</v>
      </c>
      <c r="F13" s="612">
        <v>1.0140845070422535</v>
      </c>
      <c r="G13" s="738">
        <v>55</v>
      </c>
      <c r="H13" s="611">
        <v>0.14819734345351043</v>
      </c>
      <c r="I13" s="616">
        <v>0.14605539777966289</v>
      </c>
      <c r="J13" s="745">
        <v>2996422.63</v>
      </c>
      <c r="K13" s="739">
        <v>2910059.9899999998</v>
      </c>
      <c r="L13" s="612">
        <v>0.97117808444798714</v>
      </c>
      <c r="M13" s="738">
        <v>-86362.64000000013</v>
      </c>
      <c r="N13" s="611">
        <v>0.1618139704325102</v>
      </c>
      <c r="O13" s="616">
        <v>0.12832961272443569</v>
      </c>
      <c r="P13" s="543"/>
      <c r="Q13" s="617">
        <v>767.32973879641486</v>
      </c>
      <c r="R13" s="619">
        <v>734.86363383838375</v>
      </c>
      <c r="S13" s="681">
        <v>-32.46610495803111</v>
      </c>
      <c r="T13" s="801"/>
    </row>
    <row r="14" spans="2:26" s="269" customFormat="1" ht="16.899999999999999" customHeight="1" x14ac:dyDescent="0.3">
      <c r="B14" s="288" t="s">
        <v>59</v>
      </c>
      <c r="C14" s="735" t="s">
        <v>170</v>
      </c>
      <c r="D14" s="745">
        <v>4600</v>
      </c>
      <c r="E14" s="739">
        <v>4174</v>
      </c>
      <c r="F14" s="612">
        <v>0.90739130434782611</v>
      </c>
      <c r="G14" s="738">
        <v>-426</v>
      </c>
      <c r="H14" s="611">
        <v>0.17457305502846299</v>
      </c>
      <c r="I14" s="616">
        <v>0.1539482904879578</v>
      </c>
      <c r="J14" s="745">
        <v>2727492.77</v>
      </c>
      <c r="K14" s="739">
        <v>2981772.47</v>
      </c>
      <c r="L14" s="612">
        <v>1.0932283681177275</v>
      </c>
      <c r="M14" s="738">
        <v>254279.70000000019</v>
      </c>
      <c r="N14" s="611">
        <v>0.12515875047211134</v>
      </c>
      <c r="O14" s="616">
        <v>0.13149203371147139</v>
      </c>
      <c r="P14" s="543"/>
      <c r="Q14" s="617">
        <v>592.93321086956519</v>
      </c>
      <c r="R14" s="619">
        <v>714.36810493531391</v>
      </c>
      <c r="S14" s="681">
        <v>121.43489406574872</v>
      </c>
      <c r="T14" s="801"/>
    </row>
    <row r="15" spans="2:26" s="269" customFormat="1" ht="16.899999999999999" customHeight="1" x14ac:dyDescent="0.3">
      <c r="B15" s="288" t="s">
        <v>61</v>
      </c>
      <c r="C15" s="735" t="s">
        <v>165</v>
      </c>
      <c r="D15" s="745">
        <v>2547</v>
      </c>
      <c r="E15" s="739">
        <v>2788</v>
      </c>
      <c r="F15" s="612">
        <v>1.0946211228896741</v>
      </c>
      <c r="G15" s="738">
        <v>241</v>
      </c>
      <c r="H15" s="611">
        <v>9.6660341555977233E-2</v>
      </c>
      <c r="I15" s="616">
        <v>0.10282890126507579</v>
      </c>
      <c r="J15" s="745">
        <v>2704186.1100000003</v>
      </c>
      <c r="K15" s="739">
        <v>2837236.05</v>
      </c>
      <c r="L15" s="612">
        <v>1.0492014730450632</v>
      </c>
      <c r="M15" s="738">
        <v>133049.93999999948</v>
      </c>
      <c r="N15" s="611">
        <v>0.12408925819870806</v>
      </c>
      <c r="O15" s="616">
        <v>0.12511817789168933</v>
      </c>
      <c r="P15" s="543"/>
      <c r="Q15" s="617">
        <v>1061.7142167255597</v>
      </c>
      <c r="R15" s="619">
        <v>1017.6599892395982</v>
      </c>
      <c r="S15" s="681">
        <v>-44.054227485961519</v>
      </c>
      <c r="T15" s="801"/>
    </row>
    <row r="16" spans="2:26" s="269" customFormat="1" ht="16.899999999999999" customHeight="1" x14ac:dyDescent="0.3">
      <c r="B16" s="288" t="s">
        <v>63</v>
      </c>
      <c r="C16" s="735" t="s">
        <v>171</v>
      </c>
      <c r="D16" s="745">
        <v>2575</v>
      </c>
      <c r="E16" s="739">
        <v>2528</v>
      </c>
      <c r="F16" s="612">
        <v>0.98174757281553393</v>
      </c>
      <c r="G16" s="738">
        <v>-47</v>
      </c>
      <c r="H16" s="611">
        <v>9.7722960151802651E-2</v>
      </c>
      <c r="I16" s="616">
        <v>9.3239405451259541E-2</v>
      </c>
      <c r="J16" s="745">
        <v>1991694.0500000003</v>
      </c>
      <c r="K16" s="739">
        <v>2021543.6</v>
      </c>
      <c r="L16" s="612">
        <v>1.014987015701533</v>
      </c>
      <c r="M16" s="738">
        <v>29849.549999999814</v>
      </c>
      <c r="N16" s="611">
        <v>9.1394536903112986E-2</v>
      </c>
      <c r="O16" s="616">
        <v>8.9147271253869079E-2</v>
      </c>
      <c r="P16" s="543"/>
      <c r="Q16" s="617">
        <v>773.4734174757283</v>
      </c>
      <c r="R16" s="619">
        <v>799.66123417721519</v>
      </c>
      <c r="S16" s="681">
        <v>26.187816701486895</v>
      </c>
      <c r="T16" s="801"/>
    </row>
    <row r="17" spans="2:26" s="269" customFormat="1" ht="16.899999999999999" customHeight="1" x14ac:dyDescent="0.3">
      <c r="B17" s="288" t="s">
        <v>65</v>
      </c>
      <c r="C17" s="734" t="s">
        <v>54</v>
      </c>
      <c r="D17" s="745">
        <v>1564</v>
      </c>
      <c r="E17" s="739">
        <v>1762</v>
      </c>
      <c r="F17" s="612">
        <v>1.1265984654731458</v>
      </c>
      <c r="G17" s="738">
        <v>198</v>
      </c>
      <c r="H17" s="611">
        <v>5.9354838709677421E-2</v>
      </c>
      <c r="I17" s="616">
        <v>6.4987275476708586E-2</v>
      </c>
      <c r="J17" s="745">
        <v>1427629.93</v>
      </c>
      <c r="K17" s="739">
        <v>1625792.5299999991</v>
      </c>
      <c r="L17" s="612">
        <v>1.1388052994938256</v>
      </c>
      <c r="M17" s="738">
        <v>198162.59999999916</v>
      </c>
      <c r="N17" s="611">
        <v>6.5510853095822413E-2</v>
      </c>
      <c r="O17" s="616">
        <v>7.1695197508687913E-2</v>
      </c>
      <c r="P17" s="543"/>
      <c r="Q17" s="617">
        <v>912.80686061381073</v>
      </c>
      <c r="R17" s="619">
        <v>922.69723609534572</v>
      </c>
      <c r="S17" s="681">
        <v>9.8903754815349885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1700</v>
      </c>
      <c r="E18" s="739">
        <v>1485</v>
      </c>
      <c r="F18" s="612">
        <v>0.87352941176470589</v>
      </c>
      <c r="G18" s="738">
        <v>-215</v>
      </c>
      <c r="H18" s="611">
        <v>6.4516129032258063E-2</v>
      </c>
      <c r="I18" s="616">
        <v>5.4770774167373582E-2</v>
      </c>
      <c r="J18" s="745">
        <v>1430071.63</v>
      </c>
      <c r="K18" s="739">
        <v>1152002.6499999999</v>
      </c>
      <c r="L18" s="612">
        <v>0.80555590771351782</v>
      </c>
      <c r="M18" s="738">
        <v>-278068.98</v>
      </c>
      <c r="N18" s="611">
        <v>6.5622897433533986E-2</v>
      </c>
      <c r="O18" s="616">
        <v>5.0801720390658896E-2</v>
      </c>
      <c r="P18" s="543"/>
      <c r="Q18" s="617">
        <v>841.2186058823529</v>
      </c>
      <c r="R18" s="619">
        <v>775.75936026936017</v>
      </c>
      <c r="S18" s="681">
        <v>-65.459245612992731</v>
      </c>
      <c r="T18" s="801"/>
    </row>
    <row r="19" spans="2:26" s="269" customFormat="1" ht="16.899999999999999" customHeight="1" x14ac:dyDescent="0.3">
      <c r="B19" s="288" t="s">
        <v>67</v>
      </c>
      <c r="C19" s="735" t="s">
        <v>167</v>
      </c>
      <c r="D19" s="745">
        <v>267</v>
      </c>
      <c r="E19" s="739">
        <v>305</v>
      </c>
      <c r="F19" s="612">
        <v>1.1423220973782771</v>
      </c>
      <c r="G19" s="738">
        <v>38</v>
      </c>
      <c r="H19" s="611">
        <v>1.0132827324478179E-2</v>
      </c>
      <c r="I19" s="616">
        <v>1.1249216243130602E-2</v>
      </c>
      <c r="J19" s="745">
        <v>273791.53999999998</v>
      </c>
      <c r="K19" s="739">
        <v>328184.71999999986</v>
      </c>
      <c r="L19" s="612">
        <v>1.1986664014527253</v>
      </c>
      <c r="M19" s="738">
        <v>54393.179999999877</v>
      </c>
      <c r="N19" s="611">
        <v>1.2563702244473809E-2</v>
      </c>
      <c r="O19" s="616">
        <v>1.4472491345333863E-2</v>
      </c>
      <c r="P19" s="543"/>
      <c r="Q19" s="617">
        <v>1025.436479400749</v>
      </c>
      <c r="R19" s="619">
        <v>1076.0154754098355</v>
      </c>
      <c r="S19" s="681">
        <v>50.578996009086495</v>
      </c>
      <c r="T19" s="801"/>
    </row>
    <row r="20" spans="2:26" s="269" customFormat="1" ht="16.899999999999999" customHeight="1" x14ac:dyDescent="0.3">
      <c r="B20" s="288" t="s">
        <v>22</v>
      </c>
      <c r="C20" s="735" t="s">
        <v>163</v>
      </c>
      <c r="D20" s="745">
        <v>189</v>
      </c>
      <c r="E20" s="739">
        <v>212</v>
      </c>
      <c r="F20" s="612">
        <v>1.1216931216931216</v>
      </c>
      <c r="G20" s="738">
        <v>23</v>
      </c>
      <c r="H20" s="611">
        <v>7.1726755218216318E-3</v>
      </c>
      <c r="I20" s="616">
        <v>7.8191273558809431E-3</v>
      </c>
      <c r="J20" s="745">
        <v>208630.2</v>
      </c>
      <c r="K20" s="739">
        <v>273095.14</v>
      </c>
      <c r="L20" s="612">
        <v>1.3089914115981292</v>
      </c>
      <c r="M20" s="738">
        <v>64464.94</v>
      </c>
      <c r="N20" s="611">
        <v>9.5735891328308387E-3</v>
      </c>
      <c r="O20" s="616">
        <v>1.2043117211863921E-2</v>
      </c>
      <c r="P20" s="543"/>
      <c r="Q20" s="617">
        <v>1103.8634920634922</v>
      </c>
      <c r="R20" s="619">
        <v>1288.1846226415096</v>
      </c>
      <c r="S20" s="681">
        <v>184.32113057801735</v>
      </c>
      <c r="T20" s="801"/>
    </row>
    <row r="21" spans="2:26" s="274" customFormat="1" ht="16.899999999999999" customHeight="1" x14ac:dyDescent="0.3">
      <c r="B21" s="288" t="s">
        <v>24</v>
      </c>
      <c r="C21" s="735" t="s">
        <v>172</v>
      </c>
      <c r="D21" s="745">
        <v>156</v>
      </c>
      <c r="E21" s="739">
        <v>149</v>
      </c>
      <c r="F21" s="612">
        <v>0.95512820512820518</v>
      </c>
      <c r="G21" s="738">
        <v>-7</v>
      </c>
      <c r="H21" s="611">
        <v>5.9203036053130931E-3</v>
      </c>
      <c r="I21" s="616">
        <v>5.4955187548408509E-3</v>
      </c>
      <c r="J21" s="745">
        <v>186245.61</v>
      </c>
      <c r="K21" s="739">
        <v>193535.98</v>
      </c>
      <c r="L21" s="612">
        <v>1.039143848813403</v>
      </c>
      <c r="M21" s="738">
        <v>7290.3700000000244</v>
      </c>
      <c r="N21" s="611">
        <v>8.5464086595969831E-3</v>
      </c>
      <c r="O21" s="616">
        <v>8.5346685109553809E-3</v>
      </c>
      <c r="P21" s="543"/>
      <c r="Q21" s="617">
        <v>1193.8821153846152</v>
      </c>
      <c r="R21" s="619">
        <v>1298.8991946308724</v>
      </c>
      <c r="S21" s="681">
        <v>105.01707924625725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164</v>
      </c>
      <c r="D22" s="745">
        <v>0</v>
      </c>
      <c r="E22" s="739">
        <v>0</v>
      </c>
      <c r="F22" s="612" t="s">
        <v>336</v>
      </c>
      <c r="G22" s="738">
        <v>0</v>
      </c>
      <c r="H22" s="611">
        <v>0</v>
      </c>
      <c r="I22" s="616">
        <v>0</v>
      </c>
      <c r="J22" s="745">
        <v>0</v>
      </c>
      <c r="K22" s="739">
        <v>0</v>
      </c>
      <c r="L22" s="612" t="s">
        <v>336</v>
      </c>
      <c r="M22" s="738">
        <v>0</v>
      </c>
      <c r="N22" s="611">
        <v>0</v>
      </c>
      <c r="O22" s="616">
        <v>0</v>
      </c>
      <c r="P22" s="543"/>
      <c r="Q22" s="617" t="s">
        <v>336</v>
      </c>
      <c r="R22" s="619" t="s">
        <v>336</v>
      </c>
      <c r="S22" s="681" t="s">
        <v>336</v>
      </c>
      <c r="T22" s="801"/>
    </row>
    <row r="23" spans="2:26" ht="18" customHeight="1" x14ac:dyDescent="0.25">
      <c r="B23" s="1039" t="s">
        <v>319</v>
      </c>
      <c r="C23" s="1039"/>
      <c r="D23" s="650">
        <v>26350</v>
      </c>
      <c r="E23" s="651">
        <v>27113</v>
      </c>
      <c r="F23" s="613">
        <v>1.028956356736243</v>
      </c>
      <c r="G23" s="614">
        <v>763</v>
      </c>
      <c r="H23" s="611">
        <v>1</v>
      </c>
      <c r="I23" s="616">
        <v>1</v>
      </c>
      <c r="J23" s="650">
        <v>21792265.899999995</v>
      </c>
      <c r="K23" s="651">
        <v>22676449.559999999</v>
      </c>
      <c r="L23" s="613">
        <v>1.0405732778802044</v>
      </c>
      <c r="M23" s="614">
        <v>884183.66000000387</v>
      </c>
      <c r="N23" s="611">
        <v>1</v>
      </c>
      <c r="O23" s="616">
        <v>1</v>
      </c>
      <c r="P23" s="387"/>
      <c r="Q23" s="618">
        <v>827.03096394686884</v>
      </c>
      <c r="R23" s="620">
        <v>836.3681466455206</v>
      </c>
      <c r="S23" s="682">
        <v>9.337182698651759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910</v>
      </c>
      <c r="E25" s="739">
        <v>935</v>
      </c>
      <c r="F25" s="612">
        <v>1.0274725274725274</v>
      </c>
      <c r="G25" s="738">
        <v>25</v>
      </c>
      <c r="H25" s="611">
        <v>0.42424242424242425</v>
      </c>
      <c r="I25" s="616">
        <v>0.39787234042553193</v>
      </c>
      <c r="J25" s="745">
        <v>906630.69</v>
      </c>
      <c r="K25" s="739">
        <v>903534.29</v>
      </c>
      <c r="L25" s="612">
        <v>0.99658471742226162</v>
      </c>
      <c r="M25" s="738">
        <v>-3096.3999999999069</v>
      </c>
      <c r="N25" s="611">
        <v>0.4533923015423022</v>
      </c>
      <c r="O25" s="616">
        <v>0.41934736849091481</v>
      </c>
      <c r="P25" s="543"/>
      <c r="Q25" s="617">
        <v>996.29746153846145</v>
      </c>
      <c r="R25" s="619">
        <v>966.34683422459898</v>
      </c>
      <c r="S25" s="681">
        <v>-29.950627313862469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695</v>
      </c>
      <c r="E26" s="739">
        <v>790</v>
      </c>
      <c r="F26" s="612">
        <v>1.1366906474820144</v>
      </c>
      <c r="G26" s="738">
        <v>95</v>
      </c>
      <c r="H26" s="611">
        <v>0.32400932400932403</v>
      </c>
      <c r="I26" s="616">
        <v>0.33617021276595743</v>
      </c>
      <c r="J26" s="745">
        <v>549231.77</v>
      </c>
      <c r="K26" s="739">
        <v>628299.27</v>
      </c>
      <c r="L26" s="612">
        <v>1.1439601718596868</v>
      </c>
      <c r="M26" s="738">
        <v>79067.5</v>
      </c>
      <c r="N26" s="611">
        <v>0.27466250484025906</v>
      </c>
      <c r="O26" s="616">
        <v>0.2916055853278825</v>
      </c>
      <c r="P26" s="543"/>
      <c r="Q26" s="617">
        <v>790.26153956834537</v>
      </c>
      <c r="R26" s="619">
        <v>795.31553164556965</v>
      </c>
      <c r="S26" s="681">
        <v>5.0539920772242795</v>
      </c>
      <c r="T26" s="359"/>
    </row>
    <row r="27" spans="2:26" s="266" customFormat="1" ht="16.899999999999999" customHeight="1" x14ac:dyDescent="0.3">
      <c r="B27" s="288" t="s">
        <v>57</v>
      </c>
      <c r="C27" s="734" t="s">
        <v>54</v>
      </c>
      <c r="D27" s="745">
        <v>160</v>
      </c>
      <c r="E27" s="739">
        <v>238</v>
      </c>
      <c r="F27" s="612">
        <v>1.4875</v>
      </c>
      <c r="G27" s="738">
        <v>78</v>
      </c>
      <c r="H27" s="611">
        <v>7.4592074592074592E-2</v>
      </c>
      <c r="I27" s="616">
        <v>0.10127659574468086</v>
      </c>
      <c r="J27" s="745">
        <v>203838.80000000002</v>
      </c>
      <c r="K27" s="739">
        <v>249909.84000000008</v>
      </c>
      <c r="L27" s="612">
        <v>1.2260170291426364</v>
      </c>
      <c r="M27" s="738">
        <v>46071.040000000066</v>
      </c>
      <c r="N27" s="611">
        <v>0.10193670222615235</v>
      </c>
      <c r="O27" s="616">
        <v>0.11598788770261899</v>
      </c>
      <c r="P27" s="543"/>
      <c r="Q27" s="617">
        <v>1273.9925000000001</v>
      </c>
      <c r="R27" s="619">
        <v>1050.0413445378156</v>
      </c>
      <c r="S27" s="681">
        <v>-223.95115546218449</v>
      </c>
      <c r="T27" s="359"/>
    </row>
    <row r="28" spans="2:26" s="266" customFormat="1" ht="16.899999999999999" customHeight="1" x14ac:dyDescent="0.3">
      <c r="B28" s="288" t="s">
        <v>59</v>
      </c>
      <c r="C28" s="735" t="s">
        <v>87</v>
      </c>
      <c r="D28" s="745">
        <v>176</v>
      </c>
      <c r="E28" s="739">
        <v>188</v>
      </c>
      <c r="F28" s="612">
        <v>1.0681818181818181</v>
      </c>
      <c r="G28" s="738">
        <v>12</v>
      </c>
      <c r="H28" s="611">
        <v>8.2051282051282051E-2</v>
      </c>
      <c r="I28" s="616">
        <v>0.08</v>
      </c>
      <c r="J28" s="745">
        <v>139898.85999999999</v>
      </c>
      <c r="K28" s="739">
        <v>158061.57</v>
      </c>
      <c r="L28" s="612">
        <v>1.1298274339047512</v>
      </c>
      <c r="M28" s="738">
        <v>18162.710000000021</v>
      </c>
      <c r="N28" s="611">
        <v>6.9961304882084144E-2</v>
      </c>
      <c r="O28" s="616">
        <v>7.3359366847098317E-2</v>
      </c>
      <c r="P28" s="543"/>
      <c r="Q28" s="617">
        <v>794.87988636363627</v>
      </c>
      <c r="R28" s="619">
        <v>840.75303191489365</v>
      </c>
      <c r="S28" s="681">
        <v>45.87314555125738</v>
      </c>
      <c r="T28" s="359"/>
    </row>
    <row r="29" spans="2:26" s="266" customFormat="1" ht="16.899999999999999" customHeight="1" x14ac:dyDescent="0.3">
      <c r="B29" s="288" t="s">
        <v>61</v>
      </c>
      <c r="C29" s="735" t="s">
        <v>169</v>
      </c>
      <c r="D29" s="745">
        <v>62</v>
      </c>
      <c r="E29" s="739">
        <v>49</v>
      </c>
      <c r="F29" s="612">
        <v>0.79032258064516125</v>
      </c>
      <c r="G29" s="738">
        <v>-13</v>
      </c>
      <c r="H29" s="611">
        <v>2.8904428904428906E-2</v>
      </c>
      <c r="I29" s="616">
        <v>2.0851063829787235E-2</v>
      </c>
      <c r="J29" s="745">
        <v>47477.270000000004</v>
      </c>
      <c r="K29" s="739">
        <v>81792.399999999994</v>
      </c>
      <c r="L29" s="612">
        <v>1.7227696537732684</v>
      </c>
      <c r="M29" s="738">
        <v>34315.12999999999</v>
      </c>
      <c r="N29" s="611">
        <v>2.3742664961237194E-2</v>
      </c>
      <c r="O29" s="616">
        <v>3.7961401224248272E-2</v>
      </c>
      <c r="P29" s="543"/>
      <c r="Q29" s="617">
        <v>765.76241935483881</v>
      </c>
      <c r="R29" s="619">
        <v>1669.2326530612245</v>
      </c>
      <c r="S29" s="681">
        <v>903.47023370638567</v>
      </c>
      <c r="T29" s="359"/>
    </row>
    <row r="30" spans="2:26" s="266" customFormat="1" ht="16.899999999999999" customHeight="1" x14ac:dyDescent="0.3">
      <c r="B30" s="288" t="s">
        <v>63</v>
      </c>
      <c r="C30" s="735" t="s">
        <v>165</v>
      </c>
      <c r="D30" s="745">
        <v>60</v>
      </c>
      <c r="E30" s="739">
        <v>79</v>
      </c>
      <c r="F30" s="612">
        <v>1.3166666666666667</v>
      </c>
      <c r="G30" s="738">
        <v>19</v>
      </c>
      <c r="H30" s="611">
        <v>2.7972027972027972E-2</v>
      </c>
      <c r="I30" s="616">
        <v>3.3617021276595743E-2</v>
      </c>
      <c r="J30" s="745">
        <v>86881.760000000009</v>
      </c>
      <c r="K30" s="739">
        <v>68890.320000000007</v>
      </c>
      <c r="L30" s="612">
        <v>0.79292040124417373</v>
      </c>
      <c r="M30" s="738">
        <v>-17991.440000000002</v>
      </c>
      <c r="N30" s="611">
        <v>4.3448254689509726E-2</v>
      </c>
      <c r="O30" s="616">
        <v>3.197330165133748E-2</v>
      </c>
      <c r="P30" s="543"/>
      <c r="Q30" s="617">
        <v>1448.0293333333334</v>
      </c>
      <c r="R30" s="619">
        <v>872.02936708860773</v>
      </c>
      <c r="S30" s="681">
        <v>-575.99996624472567</v>
      </c>
      <c r="T30" s="359"/>
    </row>
    <row r="31" spans="2:26" s="266" customFormat="1" ht="16.899999999999999" customHeight="1" x14ac:dyDescent="0.3">
      <c r="B31" s="288" t="s">
        <v>65</v>
      </c>
      <c r="C31" s="735" t="s">
        <v>71</v>
      </c>
      <c r="D31" s="745">
        <v>59</v>
      </c>
      <c r="E31" s="739">
        <v>47</v>
      </c>
      <c r="F31" s="612">
        <v>0.79661016949152541</v>
      </c>
      <c r="G31" s="738">
        <v>-12</v>
      </c>
      <c r="H31" s="611">
        <v>2.7505827505827505E-2</v>
      </c>
      <c r="I31" s="616">
        <v>0.02</v>
      </c>
      <c r="J31" s="745">
        <v>40423.49</v>
      </c>
      <c r="K31" s="739">
        <v>33903.449999999997</v>
      </c>
      <c r="L31" s="612">
        <v>0.83870665298815117</v>
      </c>
      <c r="M31" s="738">
        <v>-6520.0400000000009</v>
      </c>
      <c r="N31" s="611">
        <v>2.0215176222936195E-2</v>
      </c>
      <c r="O31" s="616">
        <v>1.5735232959740025E-2</v>
      </c>
      <c r="P31" s="543"/>
      <c r="Q31" s="617">
        <v>685.14389830508469</v>
      </c>
      <c r="R31" s="619">
        <v>721.34999999999991</v>
      </c>
      <c r="S31" s="681">
        <v>36.206101694915219</v>
      </c>
      <c r="T31" s="359"/>
    </row>
    <row r="32" spans="2:26" s="266" customFormat="1" ht="16.899999999999999" customHeight="1" x14ac:dyDescent="0.3">
      <c r="B32" s="288" t="s">
        <v>66</v>
      </c>
      <c r="C32" s="735" t="s">
        <v>172</v>
      </c>
      <c r="D32" s="745">
        <v>17</v>
      </c>
      <c r="E32" s="739">
        <v>21</v>
      </c>
      <c r="F32" s="612">
        <v>1.2352941176470589</v>
      </c>
      <c r="G32" s="738">
        <v>4</v>
      </c>
      <c r="H32" s="611">
        <v>7.9254079254079263E-3</v>
      </c>
      <c r="I32" s="616">
        <v>8.9361702127659579E-3</v>
      </c>
      <c r="J32" s="745">
        <v>21149.77</v>
      </c>
      <c r="K32" s="739">
        <v>28211.71</v>
      </c>
      <c r="L32" s="612">
        <v>1.3339015034206045</v>
      </c>
      <c r="M32" s="738">
        <v>7061.9399999999987</v>
      </c>
      <c r="N32" s="611">
        <v>1.0576680232819316E-2</v>
      </c>
      <c r="O32" s="616">
        <v>1.3093588677336003E-2</v>
      </c>
      <c r="P32" s="543"/>
      <c r="Q32" s="617">
        <v>1244.104117647059</v>
      </c>
      <c r="R32" s="619">
        <v>1343.4147619047619</v>
      </c>
      <c r="S32" s="681">
        <v>99.310644257702961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6</v>
      </c>
      <c r="E33" s="739">
        <v>3</v>
      </c>
      <c r="F33" s="612">
        <v>0.5</v>
      </c>
      <c r="G33" s="738">
        <v>-3</v>
      </c>
      <c r="H33" s="611">
        <v>2.7972027972027972E-3</v>
      </c>
      <c r="I33" s="616">
        <v>1.276595744680851E-3</v>
      </c>
      <c r="J33" s="745">
        <v>4128.12</v>
      </c>
      <c r="K33" s="739">
        <v>2017.3</v>
      </c>
      <c r="L33" s="612">
        <v>0.48867280989893702</v>
      </c>
      <c r="M33" s="738">
        <v>-2110.8199999999997</v>
      </c>
      <c r="N33" s="611">
        <v>2.0644104026997017E-3</v>
      </c>
      <c r="O33" s="616">
        <v>9.3626711882370539E-4</v>
      </c>
      <c r="P33" s="543"/>
      <c r="Q33" s="617">
        <v>688.02</v>
      </c>
      <c r="R33" s="619">
        <v>672.43333333333328</v>
      </c>
      <c r="S33" s="681">
        <v>-15.586666666666702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336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336</v>
      </c>
      <c r="M34" s="738">
        <v>0</v>
      </c>
      <c r="N34" s="611">
        <v>0</v>
      </c>
      <c r="O34" s="616">
        <v>0</v>
      </c>
      <c r="P34" s="543"/>
      <c r="Q34" s="617" t="s">
        <v>336</v>
      </c>
      <c r="R34" s="619" t="s">
        <v>336</v>
      </c>
      <c r="S34" s="681" t="s">
        <v>336</v>
      </c>
      <c r="T34" s="359"/>
    </row>
    <row r="35" spans="2:20" s="266" customFormat="1" ht="24.75" customHeight="1" x14ac:dyDescent="0.25">
      <c r="B35" s="1033" t="s">
        <v>317</v>
      </c>
      <c r="C35" s="1033"/>
      <c r="D35" s="650">
        <v>2145</v>
      </c>
      <c r="E35" s="651">
        <v>2350</v>
      </c>
      <c r="F35" s="613">
        <v>1.0955710955710956</v>
      </c>
      <c r="G35" s="614">
        <v>205</v>
      </c>
      <c r="H35" s="611">
        <v>1</v>
      </c>
      <c r="I35" s="616">
        <v>1</v>
      </c>
      <c r="J35" s="650">
        <v>1999660.5300000003</v>
      </c>
      <c r="K35" s="594">
        <v>2154620.15</v>
      </c>
      <c r="L35" s="613">
        <v>1.0774929632681201</v>
      </c>
      <c r="M35" s="614">
        <v>154959.61999999965</v>
      </c>
      <c r="N35" s="611">
        <v>1</v>
      </c>
      <c r="O35" s="616">
        <v>1</v>
      </c>
      <c r="P35" s="387"/>
      <c r="Q35" s="618">
        <v>932.24267132867146</v>
      </c>
      <c r="R35" s="620">
        <v>916.85963829787227</v>
      </c>
      <c r="S35" s="682">
        <v>-15.383033030799197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93" t="s">
        <v>84</v>
      </c>
      <c r="C38" s="896" t="s">
        <v>255</v>
      </c>
      <c r="D38" s="1027" t="s">
        <v>236</v>
      </c>
      <c r="E38" s="1028"/>
      <c r="F38" s="1028"/>
      <c r="G38" s="1028"/>
      <c r="H38" s="1028"/>
      <c r="I38" s="1029"/>
      <c r="J38" s="1030" t="s">
        <v>237</v>
      </c>
      <c r="K38" s="1031"/>
      <c r="L38" s="1031"/>
      <c r="M38" s="1031"/>
      <c r="N38" s="1031"/>
      <c r="O38" s="1032"/>
      <c r="P38" s="615"/>
      <c r="Q38" s="1048" t="s">
        <v>253</v>
      </c>
      <c r="R38" s="1049"/>
      <c r="S38" s="1050"/>
      <c r="T38" s="359"/>
    </row>
    <row r="39" spans="2:20" s="266" customFormat="1" ht="21" customHeight="1" x14ac:dyDescent="0.25">
      <c r="B39" s="894"/>
      <c r="C39" s="897"/>
      <c r="D39" s="920" t="s">
        <v>226</v>
      </c>
      <c r="E39" s="921"/>
      <c r="F39" s="961" t="s">
        <v>333</v>
      </c>
      <c r="G39" s="961" t="s">
        <v>337</v>
      </c>
      <c r="H39" s="920" t="s">
        <v>227</v>
      </c>
      <c r="I39" s="921"/>
      <c r="J39" s="920" t="s">
        <v>228</v>
      </c>
      <c r="K39" s="921"/>
      <c r="L39" s="961" t="s">
        <v>333</v>
      </c>
      <c r="M39" s="961" t="s">
        <v>337</v>
      </c>
      <c r="N39" s="920" t="s">
        <v>227</v>
      </c>
      <c r="O39" s="921"/>
      <c r="P39" s="347"/>
      <c r="Q39" s="920"/>
      <c r="R39" s="921"/>
      <c r="S39" s="961" t="s">
        <v>337</v>
      </c>
      <c r="T39" s="359"/>
    </row>
    <row r="40" spans="2:20" s="266" customFormat="1" ht="21" customHeight="1" x14ac:dyDescent="0.25">
      <c r="B40" s="895"/>
      <c r="C40" s="898"/>
      <c r="D40" s="372" t="s">
        <v>334</v>
      </c>
      <c r="E40" s="372" t="s">
        <v>335</v>
      </c>
      <c r="F40" s="907"/>
      <c r="G40" s="907"/>
      <c r="H40" s="717" t="s">
        <v>334</v>
      </c>
      <c r="I40" s="717" t="s">
        <v>335</v>
      </c>
      <c r="J40" s="794" t="s">
        <v>334</v>
      </c>
      <c r="K40" s="794" t="s">
        <v>335</v>
      </c>
      <c r="L40" s="907"/>
      <c r="M40" s="907"/>
      <c r="N40" s="717" t="s">
        <v>334</v>
      </c>
      <c r="O40" s="717" t="s">
        <v>335</v>
      </c>
      <c r="P40" s="769"/>
      <c r="Q40" s="717" t="s">
        <v>334</v>
      </c>
      <c r="R40" s="717" t="s">
        <v>335</v>
      </c>
      <c r="S40" s="907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1130</v>
      </c>
      <c r="E42" s="739">
        <v>599</v>
      </c>
      <c r="F42" s="612">
        <v>0.5300884955752212</v>
      </c>
      <c r="G42" s="738">
        <v>-531</v>
      </c>
      <c r="H42" s="611">
        <v>0.73186528497409331</v>
      </c>
      <c r="I42" s="616">
        <v>0.53963963963963968</v>
      </c>
      <c r="J42" s="745">
        <v>629999.18999999994</v>
      </c>
      <c r="K42" s="739">
        <v>551545.85000000009</v>
      </c>
      <c r="L42" s="612">
        <v>0.87547072877982612</v>
      </c>
      <c r="M42" s="738">
        <v>-78453.339999999851</v>
      </c>
      <c r="N42" s="611">
        <v>0.66000714065786459</v>
      </c>
      <c r="O42" s="616">
        <v>0.59478981125960306</v>
      </c>
      <c r="P42" s="627"/>
      <c r="Q42" s="617">
        <v>557.521407079646</v>
      </c>
      <c r="R42" s="619">
        <v>920.77771285475808</v>
      </c>
      <c r="S42" s="681">
        <v>363.25630577511208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137</v>
      </c>
      <c r="E43" s="739">
        <v>180</v>
      </c>
      <c r="F43" s="612">
        <v>1.3138686131386861</v>
      </c>
      <c r="G43" s="738">
        <v>43</v>
      </c>
      <c r="H43" s="611">
        <v>8.8730569948186525E-2</v>
      </c>
      <c r="I43" s="616">
        <v>0.16216216216216217</v>
      </c>
      <c r="J43" s="745">
        <v>124103.76</v>
      </c>
      <c r="K43" s="739">
        <v>163198.1</v>
      </c>
      <c r="L43" s="612">
        <v>1.3150133404499591</v>
      </c>
      <c r="M43" s="738">
        <v>39094.340000000011</v>
      </c>
      <c r="N43" s="611">
        <v>0.13001503665820566</v>
      </c>
      <c r="O43" s="616">
        <v>0.17599364966108585</v>
      </c>
      <c r="P43" s="627"/>
      <c r="Q43" s="617">
        <v>905.86686131386853</v>
      </c>
      <c r="R43" s="619">
        <v>906.65611111111116</v>
      </c>
      <c r="S43" s="681">
        <v>0.78924979724263267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158</v>
      </c>
      <c r="E44" s="739">
        <v>180</v>
      </c>
      <c r="F44" s="612">
        <v>1.139240506329114</v>
      </c>
      <c r="G44" s="738">
        <v>22</v>
      </c>
      <c r="H44" s="611">
        <v>0.10233160621761658</v>
      </c>
      <c r="I44" s="616">
        <v>0.16216216216216217</v>
      </c>
      <c r="J44" s="745">
        <v>135078.07999999999</v>
      </c>
      <c r="K44" s="739">
        <v>123426.34999999999</v>
      </c>
      <c r="L44" s="612">
        <v>0.91374077866667935</v>
      </c>
      <c r="M44" s="738">
        <v>-11651.729999999996</v>
      </c>
      <c r="N44" s="611">
        <v>0.14151208249387476</v>
      </c>
      <c r="O44" s="616">
        <v>0.13310359496125607</v>
      </c>
      <c r="P44" s="627"/>
      <c r="Q44" s="617">
        <v>854.92455696202524</v>
      </c>
      <c r="R44" s="619">
        <v>685.70194444444439</v>
      </c>
      <c r="S44" s="681">
        <v>-169.22261251758084</v>
      </c>
      <c r="T44" s="359"/>
    </row>
    <row r="45" spans="2:20" s="266" customFormat="1" ht="16.899999999999999" customHeight="1" x14ac:dyDescent="0.25">
      <c r="B45" s="289" t="s">
        <v>59</v>
      </c>
      <c r="C45" s="735" t="s">
        <v>233</v>
      </c>
      <c r="D45" s="745">
        <v>0</v>
      </c>
      <c r="E45" s="739">
        <v>45</v>
      </c>
      <c r="F45" s="612" t="s">
        <v>336</v>
      </c>
      <c r="G45" s="738">
        <v>45</v>
      </c>
      <c r="H45" s="611">
        <v>0</v>
      </c>
      <c r="I45" s="616">
        <v>4.0540540540540543E-2</v>
      </c>
      <c r="J45" s="745">
        <v>0</v>
      </c>
      <c r="K45" s="739">
        <v>33337.68</v>
      </c>
      <c r="L45" s="612" t="s">
        <v>336</v>
      </c>
      <c r="M45" s="738">
        <v>33337.68</v>
      </c>
      <c r="N45" s="611">
        <v>0</v>
      </c>
      <c r="O45" s="616">
        <v>3.5951521337769181E-2</v>
      </c>
      <c r="P45" s="627"/>
      <c r="Q45" s="617" t="s">
        <v>336</v>
      </c>
      <c r="R45" s="619">
        <v>740.83733333333339</v>
      </c>
      <c r="S45" s="681" t="s">
        <v>336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57</v>
      </c>
      <c r="E46" s="739">
        <v>64</v>
      </c>
      <c r="F46" s="802">
        <v>1.1228070175438596</v>
      </c>
      <c r="G46" s="544">
        <v>7</v>
      </c>
      <c r="H46" s="611">
        <v>3.6917098445595854E-2</v>
      </c>
      <c r="I46" s="616">
        <v>5.7657657657657659E-2</v>
      </c>
      <c r="J46" s="745">
        <v>23896.32</v>
      </c>
      <c r="K46" s="739">
        <v>30101.49</v>
      </c>
      <c r="L46" s="612">
        <v>1.259670526675237</v>
      </c>
      <c r="M46" s="738">
        <v>6205.1700000000019</v>
      </c>
      <c r="N46" s="611">
        <v>2.503454303718286E-2</v>
      </c>
      <c r="O46" s="616">
        <v>3.2461597808655124E-2</v>
      </c>
      <c r="P46" s="627"/>
      <c r="Q46" s="617">
        <v>419.23368421052629</v>
      </c>
      <c r="R46" s="619">
        <v>470.33578125000003</v>
      </c>
      <c r="S46" s="681">
        <v>51.102097039473733</v>
      </c>
      <c r="T46" s="359"/>
    </row>
    <row r="47" spans="2:20" s="266" customFormat="1" ht="16.899999999999999" customHeight="1" x14ac:dyDescent="0.25">
      <c r="B47" s="289" t="s">
        <v>63</v>
      </c>
      <c r="C47" s="735" t="s">
        <v>234</v>
      </c>
      <c r="D47" s="745">
        <v>58</v>
      </c>
      <c r="E47" s="739">
        <v>39</v>
      </c>
      <c r="F47" s="612">
        <v>0.67241379310344829</v>
      </c>
      <c r="G47" s="738">
        <v>-19</v>
      </c>
      <c r="H47" s="611">
        <v>3.756476683937824E-2</v>
      </c>
      <c r="I47" s="616">
        <v>3.5135135135135137E-2</v>
      </c>
      <c r="J47" s="745">
        <v>41340.020000000004</v>
      </c>
      <c r="K47" s="739">
        <v>24059.55</v>
      </c>
      <c r="L47" s="612">
        <v>0.58199173585305464</v>
      </c>
      <c r="M47" s="738">
        <v>-17280.470000000005</v>
      </c>
      <c r="N47" s="611">
        <v>4.3309116627497472E-2</v>
      </c>
      <c r="O47" s="616">
        <v>2.5945939405565249E-2</v>
      </c>
      <c r="P47" s="627"/>
      <c r="Q47" s="617">
        <v>712.75896551724145</v>
      </c>
      <c r="R47" s="619">
        <v>616.9115384615385</v>
      </c>
      <c r="S47" s="681">
        <v>-95.847427055702951</v>
      </c>
      <c r="T47" s="359"/>
    </row>
    <row r="48" spans="2:20" s="266" customFormat="1" ht="16.899999999999999" customHeight="1" x14ac:dyDescent="0.25">
      <c r="B48" s="289" t="s">
        <v>65</v>
      </c>
      <c r="C48" s="326" t="s">
        <v>178</v>
      </c>
      <c r="D48" s="745">
        <v>4</v>
      </c>
      <c r="E48" s="739">
        <v>3</v>
      </c>
      <c r="F48" s="612">
        <v>0.75</v>
      </c>
      <c r="G48" s="738">
        <v>-1</v>
      </c>
      <c r="H48" s="611">
        <v>2.5906735751295338E-3</v>
      </c>
      <c r="I48" s="616">
        <v>2.7027027027027029E-3</v>
      </c>
      <c r="J48" s="745">
        <v>116.53</v>
      </c>
      <c r="K48" s="739">
        <v>1626.37</v>
      </c>
      <c r="L48" s="612">
        <v>13.956663520123572</v>
      </c>
      <c r="M48" s="738">
        <v>1509.84</v>
      </c>
      <c r="N48" s="611">
        <v>1.2208052537474051E-4</v>
      </c>
      <c r="O48" s="616">
        <v>1.753885566065415E-3</v>
      </c>
      <c r="P48" s="627"/>
      <c r="Q48" s="617">
        <v>29.1325</v>
      </c>
      <c r="R48" s="619">
        <v>542.12333333333333</v>
      </c>
      <c r="S48" s="681">
        <v>512.99083333333328</v>
      </c>
      <c r="T48" s="359"/>
    </row>
    <row r="49" spans="2:20" s="266" customFormat="1" ht="18" customHeight="1" x14ac:dyDescent="0.25">
      <c r="B49" s="1033" t="s">
        <v>320</v>
      </c>
      <c r="C49" s="1033"/>
      <c r="D49" s="650">
        <v>1544</v>
      </c>
      <c r="E49" s="386">
        <v>1110</v>
      </c>
      <c r="F49" s="613">
        <v>0.7189119170984456</v>
      </c>
      <c r="G49" s="614">
        <v>-434</v>
      </c>
      <c r="H49" s="611">
        <v>1</v>
      </c>
      <c r="I49" s="616">
        <v>1</v>
      </c>
      <c r="J49" s="650">
        <v>954533.89999999991</v>
      </c>
      <c r="K49" s="594">
        <v>927295.39000000013</v>
      </c>
      <c r="L49" s="613">
        <v>0.97146407267463231</v>
      </c>
      <c r="M49" s="614">
        <v>-27238.509999999776</v>
      </c>
      <c r="N49" s="611">
        <v>1</v>
      </c>
      <c r="O49" s="616">
        <v>1</v>
      </c>
      <c r="P49" s="387"/>
      <c r="Q49" s="618">
        <v>618.22143782383409</v>
      </c>
      <c r="R49" s="620">
        <v>835.40125225225233</v>
      </c>
      <c r="S49" s="682">
        <v>217.17981442841824</v>
      </c>
      <c r="T49" s="359"/>
    </row>
    <row r="50" spans="2:20" s="266" customFormat="1" ht="9" customHeight="1" x14ac:dyDescent="0.25">
      <c r="B50" s="1043"/>
      <c r="C50" s="1043"/>
      <c r="D50" s="1043"/>
      <c r="E50" s="1043"/>
      <c r="F50" s="1043"/>
      <c r="G50" s="1043"/>
      <c r="H50" s="1043"/>
      <c r="I50" s="1043"/>
      <c r="J50" s="1043"/>
      <c r="K50" s="1043"/>
      <c r="L50" s="1043"/>
      <c r="M50" s="1043"/>
      <c r="N50" s="1043"/>
      <c r="O50" s="1043"/>
      <c r="P50" s="1043"/>
      <c r="Q50" s="1043"/>
      <c r="R50" s="1043"/>
      <c r="S50" s="1043"/>
      <c r="T50" s="359"/>
    </row>
    <row r="51" spans="2:20" s="266" customFormat="1" ht="18" customHeight="1" x14ac:dyDescent="0.3">
      <c r="B51" s="1039" t="s">
        <v>316</v>
      </c>
      <c r="C51" s="1039"/>
      <c r="D51" s="738">
        <v>27894</v>
      </c>
      <c r="E51" s="594">
        <v>28223</v>
      </c>
      <c r="F51" s="612">
        <v>1.0117946511794651</v>
      </c>
      <c r="G51" s="738">
        <v>329</v>
      </c>
      <c r="H51" s="611"/>
      <c r="I51" s="616"/>
      <c r="J51" s="738">
        <v>22746799.799999993</v>
      </c>
      <c r="K51" s="594">
        <v>23603744.949999999</v>
      </c>
      <c r="L51" s="612">
        <v>1.037673218102531</v>
      </c>
      <c r="M51" s="738">
        <v>856945.15000000596</v>
      </c>
      <c r="N51" s="611"/>
      <c r="O51" s="616"/>
      <c r="P51" s="543"/>
      <c r="Q51" s="618">
        <v>815.47285437728522</v>
      </c>
      <c r="R51" s="620">
        <v>836.33011905183707</v>
      </c>
      <c r="S51" s="682">
        <v>20.857264674551857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7" t="s">
        <v>231</v>
      </c>
      <c r="C56" s="977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89" t="s">
        <v>278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08" t="s">
        <v>322</v>
      </c>
      <c r="C7" s="908"/>
      <c r="D7" s="908"/>
      <c r="E7" s="92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91" t="s">
        <v>180</v>
      </c>
      <c r="S7" s="891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92"/>
      <c r="B8" s="893" t="s">
        <v>74</v>
      </c>
      <c r="C8" s="896" t="s">
        <v>279</v>
      </c>
      <c r="D8" s="899" t="s">
        <v>93</v>
      </c>
      <c r="E8" s="900"/>
      <c r="F8" s="900"/>
      <c r="G8" s="900"/>
      <c r="H8" s="900"/>
      <c r="I8" s="904"/>
      <c r="J8" s="899" t="s">
        <v>52</v>
      </c>
      <c r="K8" s="900"/>
      <c r="L8" s="900"/>
      <c r="M8" s="900"/>
      <c r="N8" s="900"/>
      <c r="O8" s="900"/>
      <c r="P8" s="303"/>
      <c r="Q8" s="901" t="s">
        <v>239</v>
      </c>
      <c r="R8" s="902"/>
      <c r="S8" s="903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92"/>
      <c r="B9" s="894"/>
      <c r="C9" s="897"/>
      <c r="D9" s="920" t="s">
        <v>162</v>
      </c>
      <c r="E9" s="921"/>
      <c r="F9" s="961" t="s">
        <v>333</v>
      </c>
      <c r="G9" s="1034" t="s">
        <v>337</v>
      </c>
      <c r="H9" s="920" t="s">
        <v>227</v>
      </c>
      <c r="I9" s="921"/>
      <c r="J9" s="920" t="s">
        <v>162</v>
      </c>
      <c r="K9" s="921"/>
      <c r="L9" s="961" t="s">
        <v>333</v>
      </c>
      <c r="M9" s="961" t="s">
        <v>337</v>
      </c>
      <c r="N9" s="920" t="s">
        <v>227</v>
      </c>
      <c r="O9" s="921"/>
      <c r="P9" s="396"/>
      <c r="Q9" s="914" t="s">
        <v>281</v>
      </c>
      <c r="R9" s="915"/>
      <c r="S9" s="906" t="s">
        <v>333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95"/>
      <c r="C10" s="898"/>
      <c r="D10" s="604" t="s">
        <v>334</v>
      </c>
      <c r="E10" s="604" t="s">
        <v>335</v>
      </c>
      <c r="F10" s="907"/>
      <c r="G10" s="1035"/>
      <c r="H10" s="372" t="s">
        <v>334</v>
      </c>
      <c r="I10" s="372" t="s">
        <v>335</v>
      </c>
      <c r="J10" s="604" t="s">
        <v>334</v>
      </c>
      <c r="K10" s="604" t="s">
        <v>335</v>
      </c>
      <c r="L10" s="907"/>
      <c r="M10" s="907"/>
      <c r="N10" s="372" t="s">
        <v>334</v>
      </c>
      <c r="O10" s="372" t="s">
        <v>335</v>
      </c>
      <c r="P10" s="605"/>
      <c r="Q10" s="604" t="s">
        <v>334</v>
      </c>
      <c r="R10" s="604" t="s">
        <v>335</v>
      </c>
      <c r="S10" s="907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1916030.1100000006</v>
      </c>
      <c r="E12" s="650">
        <v>2218284.1900000004</v>
      </c>
      <c r="F12" s="612">
        <v>1.1577501723080958</v>
      </c>
      <c r="G12" s="637">
        <v>302254.07999999984</v>
      </c>
      <c r="H12" s="611">
        <v>4.4183391001672082E-2</v>
      </c>
      <c r="I12" s="616">
        <v>4.6453452900622458E-2</v>
      </c>
      <c r="J12" s="690">
        <v>140698.73000000013</v>
      </c>
      <c r="K12" s="650">
        <v>358049.44000000006</v>
      </c>
      <c r="L12" s="612">
        <v>2.5447951093801611</v>
      </c>
      <c r="M12" s="649">
        <v>217350.70999999993</v>
      </c>
      <c r="N12" s="611">
        <v>4.7894898594776573E-2</v>
      </c>
      <c r="O12" s="616">
        <v>0.10475168242055832</v>
      </c>
      <c r="P12" s="378"/>
      <c r="Q12" s="376">
        <v>2056728.8400000008</v>
      </c>
      <c r="R12" s="380">
        <v>2576333.6300000004</v>
      </c>
      <c r="S12" s="529">
        <v>1.2526365070078949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4674831.9699999979</v>
      </c>
      <c r="E13" s="650">
        <v>4737366.1300000008</v>
      </c>
      <c r="F13" s="612">
        <v>1.0133767717003106</v>
      </c>
      <c r="G13" s="637">
        <v>62534.160000002943</v>
      </c>
      <c r="H13" s="611">
        <v>0.10780098272966432</v>
      </c>
      <c r="I13" s="616">
        <v>9.9205960798448956E-2</v>
      </c>
      <c r="J13" s="690">
        <v>223156.84000000008</v>
      </c>
      <c r="K13" s="650">
        <v>320368.41999999987</v>
      </c>
      <c r="L13" s="612">
        <v>1.4356199881661693</v>
      </c>
      <c r="M13" s="649">
        <v>97211.579999999783</v>
      </c>
      <c r="N13" s="611">
        <v>7.596425513244344E-2</v>
      </c>
      <c r="O13" s="616">
        <v>9.3727645515703159E-2</v>
      </c>
      <c r="P13" s="378"/>
      <c r="Q13" s="376">
        <v>4897988.8099999977</v>
      </c>
      <c r="R13" s="380">
        <v>5057734.5500000007</v>
      </c>
      <c r="S13" s="529">
        <v>1.032614557974052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184992.80999999976</v>
      </c>
      <c r="E14" s="650">
        <v>196378.93000000028</v>
      </c>
      <c r="F14" s="612">
        <v>1.0615489866876477</v>
      </c>
      <c r="G14" s="637">
        <v>11386.120000000519</v>
      </c>
      <c r="H14" s="611">
        <v>4.2659087735985634E-3</v>
      </c>
      <c r="I14" s="616">
        <v>4.1124033685826546E-3</v>
      </c>
      <c r="J14" s="690">
        <v>7889.0899999999629</v>
      </c>
      <c r="K14" s="650">
        <v>13856.509999999998</v>
      </c>
      <c r="L14" s="612">
        <v>1.7564142378905632</v>
      </c>
      <c r="M14" s="649">
        <v>5967.4200000000355</v>
      </c>
      <c r="N14" s="611">
        <v>2.6855051609567747E-3</v>
      </c>
      <c r="O14" s="616">
        <v>4.0538891360290645E-3</v>
      </c>
      <c r="P14" s="378"/>
      <c r="Q14" s="376">
        <v>192881.89999999973</v>
      </c>
      <c r="R14" s="380">
        <v>210235.44000000029</v>
      </c>
      <c r="S14" s="529">
        <v>1.0899697690659444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0</v>
      </c>
      <c r="F15" s="612" t="s">
        <v>336</v>
      </c>
      <c r="G15" s="637">
        <v>0</v>
      </c>
      <c r="H15" s="611">
        <v>0</v>
      </c>
      <c r="I15" s="616">
        <v>0</v>
      </c>
      <c r="J15" s="690">
        <v>0</v>
      </c>
      <c r="K15" s="650">
        <v>0</v>
      </c>
      <c r="L15" s="612" t="s">
        <v>336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0</v>
      </c>
      <c r="S15" s="529" t="s">
        <v>336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6141723.0300000003</v>
      </c>
      <c r="E16" s="650">
        <v>10493543.850000001</v>
      </c>
      <c r="F16" s="612">
        <v>1.7085667651802268</v>
      </c>
      <c r="G16" s="637">
        <v>4351820.8200000012</v>
      </c>
      <c r="H16" s="611">
        <v>0.14162728896701113</v>
      </c>
      <c r="I16" s="616">
        <v>0.21974702213271935</v>
      </c>
      <c r="J16" s="690">
        <v>194631.76999999996</v>
      </c>
      <c r="K16" s="650">
        <v>796487.16000000015</v>
      </c>
      <c r="L16" s="612">
        <v>4.0922772268885002</v>
      </c>
      <c r="M16" s="649">
        <v>601855.39000000013</v>
      </c>
      <c r="N16" s="611">
        <v>6.6254108245837523E-2</v>
      </c>
      <c r="O16" s="616">
        <v>0.23302192578871908</v>
      </c>
      <c r="P16" s="378"/>
      <c r="Q16" s="376">
        <v>6336354.7999999998</v>
      </c>
      <c r="R16" s="380">
        <v>11290031.010000002</v>
      </c>
      <c r="S16" s="529">
        <v>1.7817864318456413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4132130.200000003</v>
      </c>
      <c r="E17" s="650">
        <v>4328892.7299999977</v>
      </c>
      <c r="F17" s="612">
        <v>1.0476176984936232</v>
      </c>
      <c r="G17" s="637">
        <v>196762.52999999467</v>
      </c>
      <c r="H17" s="611">
        <v>9.5286354501191814E-2</v>
      </c>
      <c r="I17" s="616">
        <v>9.0652052361650665E-2</v>
      </c>
      <c r="J17" s="690">
        <v>881091.68999999971</v>
      </c>
      <c r="K17" s="650">
        <v>459483.64000000036</v>
      </c>
      <c r="L17" s="612">
        <v>0.52149355761146776</v>
      </c>
      <c r="M17" s="649">
        <v>-421608.04999999935</v>
      </c>
      <c r="N17" s="611">
        <v>0.29993019229988971</v>
      </c>
      <c r="O17" s="616">
        <v>0.1344274811174741</v>
      </c>
      <c r="P17" s="378"/>
      <c r="Q17" s="376">
        <v>5013221.8900000025</v>
      </c>
      <c r="R17" s="380">
        <v>4788376.3699999982</v>
      </c>
      <c r="S17" s="529">
        <v>0.95514949768161883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849809.39999999991</v>
      </c>
      <c r="E18" s="650">
        <v>847126.12</v>
      </c>
      <c r="F18" s="612">
        <v>0.99684249197525954</v>
      </c>
      <c r="G18" s="637">
        <v>-2683.2799999999115</v>
      </c>
      <c r="H18" s="611">
        <v>1.9596487968081219E-2</v>
      </c>
      <c r="I18" s="616">
        <v>1.7739806961481811E-2</v>
      </c>
      <c r="J18" s="690">
        <v>0</v>
      </c>
      <c r="K18" s="650">
        <v>0</v>
      </c>
      <c r="L18" s="612" t="s">
        <v>336</v>
      </c>
      <c r="M18" s="649">
        <v>0</v>
      </c>
      <c r="N18" s="611">
        <v>0</v>
      </c>
      <c r="O18" s="616">
        <v>0</v>
      </c>
      <c r="P18" s="378"/>
      <c r="Q18" s="376">
        <v>849809.39999999991</v>
      </c>
      <c r="R18" s="380">
        <v>847126.12</v>
      </c>
      <c r="S18" s="529">
        <v>0.99684249197525954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220291.43999999977</v>
      </c>
      <c r="E19" s="650">
        <v>234137.7099999999</v>
      </c>
      <c r="F19" s="612">
        <v>1.062854326069139</v>
      </c>
      <c r="G19" s="637">
        <v>13846.270000000135</v>
      </c>
      <c r="H19" s="611">
        <v>5.0798903300331606E-3</v>
      </c>
      <c r="I19" s="616">
        <v>4.9031161709467861E-3</v>
      </c>
      <c r="J19" s="690">
        <v>86687.249999999985</v>
      </c>
      <c r="K19" s="650">
        <v>112647.74999999994</v>
      </c>
      <c r="L19" s="612">
        <v>1.2994731059065776</v>
      </c>
      <c r="M19" s="649">
        <v>25960.499999999956</v>
      </c>
      <c r="N19" s="611">
        <v>2.9508987381833801E-2</v>
      </c>
      <c r="O19" s="616">
        <v>3.295645800588444E-2</v>
      </c>
      <c r="P19" s="378"/>
      <c r="Q19" s="376">
        <v>306978.68999999977</v>
      </c>
      <c r="R19" s="380">
        <v>346785.45999999985</v>
      </c>
      <c r="S19" s="529">
        <v>1.1296727469910048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11261880.090000004</v>
      </c>
      <c r="E20" s="650">
        <v>8301185.0400000038</v>
      </c>
      <c r="F20" s="612">
        <v>0.73710472617898393</v>
      </c>
      <c r="G20" s="637">
        <v>-2960695.05</v>
      </c>
      <c r="H20" s="611">
        <v>0.2596974070675831</v>
      </c>
      <c r="I20" s="616">
        <v>0.17383647686502776</v>
      </c>
      <c r="J20" s="690">
        <v>102757.54000000005</v>
      </c>
      <c r="K20" s="650">
        <v>93079.03999999995</v>
      </c>
      <c r="L20" s="612">
        <v>0.90581226448200203</v>
      </c>
      <c r="M20" s="649">
        <v>-9678.5000000001019</v>
      </c>
      <c r="N20" s="611">
        <v>3.4979434129566736E-2</v>
      </c>
      <c r="O20" s="616">
        <v>2.723139585999754E-2</v>
      </c>
      <c r="P20" s="378"/>
      <c r="Q20" s="376">
        <v>11364637.630000005</v>
      </c>
      <c r="R20" s="380">
        <v>8394264.0800000038</v>
      </c>
      <c r="S20" s="529">
        <v>0.73863015727321524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7234872.6099999994</v>
      </c>
      <c r="E21" s="650">
        <v>7645574.5599999968</v>
      </c>
      <c r="F21" s="612">
        <v>1.056766991229718</v>
      </c>
      <c r="G21" s="637">
        <v>410701.94999999739</v>
      </c>
      <c r="H21" s="611">
        <v>0.1668351680417578</v>
      </c>
      <c r="I21" s="616">
        <v>0.16010723031892368</v>
      </c>
      <c r="J21" s="690">
        <v>0</v>
      </c>
      <c r="K21" s="650">
        <v>0</v>
      </c>
      <c r="L21" s="612" t="s">
        <v>336</v>
      </c>
      <c r="M21" s="649">
        <v>0</v>
      </c>
      <c r="N21" s="611">
        <v>0</v>
      </c>
      <c r="O21" s="616">
        <v>0</v>
      </c>
      <c r="P21" s="378"/>
      <c r="Q21" s="376">
        <v>7234872.6099999994</v>
      </c>
      <c r="R21" s="380">
        <v>7645574.5599999968</v>
      </c>
      <c r="S21" s="529">
        <v>1.056766991229718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4453078.1899999995</v>
      </c>
      <c r="E22" s="650">
        <v>5845284.3900000006</v>
      </c>
      <c r="F22" s="612">
        <v>1.3126390646197033</v>
      </c>
      <c r="G22" s="637">
        <v>1392206.2000000011</v>
      </c>
      <c r="H22" s="611">
        <v>0.10268737104021196</v>
      </c>
      <c r="I22" s="616">
        <v>0.12240705871938286</v>
      </c>
      <c r="J22" s="690">
        <v>1245590.4299999997</v>
      </c>
      <c r="K22" s="650">
        <v>1207981.0300000003</v>
      </c>
      <c r="L22" s="612">
        <v>0.9698059658342113</v>
      </c>
      <c r="M22" s="649">
        <v>-37609.399999999441</v>
      </c>
      <c r="N22" s="611">
        <v>0.42400828589905593</v>
      </c>
      <c r="O22" s="616">
        <v>0.35340942084595622</v>
      </c>
      <c r="P22" s="378"/>
      <c r="Q22" s="376">
        <v>5698668.6199999992</v>
      </c>
      <c r="R22" s="380">
        <v>7053265.4200000009</v>
      </c>
      <c r="S22" s="529">
        <v>1.2377040832390078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2064799.2499999991</v>
      </c>
      <c r="E23" s="650">
        <v>2647655.7600000012</v>
      </c>
      <c r="F23" s="612">
        <v>1.2822824107476805</v>
      </c>
      <c r="G23" s="637">
        <v>582856.5100000021</v>
      </c>
      <c r="H23" s="611">
        <v>4.7613986923571466E-2</v>
      </c>
      <c r="I23" s="616">
        <v>5.5444993341552777E-2</v>
      </c>
      <c r="J23" s="690">
        <v>5163.7700000000114</v>
      </c>
      <c r="K23" s="650">
        <v>11077.829999999973</v>
      </c>
      <c r="L23" s="612">
        <v>2.1452988804691047</v>
      </c>
      <c r="M23" s="649">
        <v>5914.0599999999613</v>
      </c>
      <c r="N23" s="611">
        <v>1.7577858770775666E-3</v>
      </c>
      <c r="O23" s="616">
        <v>3.2409527859307099E-3</v>
      </c>
      <c r="P23" s="378"/>
      <c r="Q23" s="376">
        <v>2069963.0199999991</v>
      </c>
      <c r="R23" s="380">
        <v>2658733.5900000012</v>
      </c>
      <c r="S23" s="529">
        <v>1.2844353084143514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230953.79000000039</v>
      </c>
      <c r="E24" s="650">
        <v>257408.1400000001</v>
      </c>
      <c r="F24" s="612">
        <v>1.1145439094114873</v>
      </c>
      <c r="G24" s="637">
        <v>26454.349999999715</v>
      </c>
      <c r="H24" s="611">
        <v>5.3257626556234431E-3</v>
      </c>
      <c r="I24" s="616">
        <v>5.3904260606603494E-3</v>
      </c>
      <c r="J24" s="690">
        <v>49988.759999999791</v>
      </c>
      <c r="K24" s="650">
        <v>45047.359999999833</v>
      </c>
      <c r="L24" s="612">
        <v>0.9011497784702005</v>
      </c>
      <c r="M24" s="649">
        <v>-4941.3999999999578</v>
      </c>
      <c r="N24" s="611">
        <v>1.7016547278561868E-2</v>
      </c>
      <c r="O24" s="616">
        <v>1.317914852374729E-2</v>
      </c>
      <c r="P24" s="378"/>
      <c r="Q24" s="376">
        <v>280942.55000000016</v>
      </c>
      <c r="R24" s="380">
        <v>302455.49999999994</v>
      </c>
      <c r="S24" s="529">
        <v>1.0765741963970918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3" t="s">
        <v>241</v>
      </c>
      <c r="C25" s="1054"/>
      <c r="D25" s="607">
        <v>43365392.890000001</v>
      </c>
      <c r="E25" s="608">
        <v>47752837.549999997</v>
      </c>
      <c r="F25" s="613">
        <v>1.1011738708589387</v>
      </c>
      <c r="G25" s="614">
        <v>4387444.6599999964</v>
      </c>
      <c r="H25" s="611"/>
      <c r="I25" s="616"/>
      <c r="J25" s="607">
        <v>2937655.8699999996</v>
      </c>
      <c r="K25" s="608">
        <v>3418078.1800000006</v>
      </c>
      <c r="L25" s="613">
        <v>1.1635393426800535</v>
      </c>
      <c r="M25" s="614">
        <v>480422.31000000099</v>
      </c>
      <c r="N25" s="611"/>
      <c r="O25" s="616"/>
      <c r="P25" s="387"/>
      <c r="Q25" s="386">
        <v>46303048.759999998</v>
      </c>
      <c r="R25" s="608">
        <v>51170915.730000004</v>
      </c>
      <c r="S25" s="531">
        <v>1.1051305929169233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5" t="s">
        <v>280</v>
      </c>
      <c r="D27" s="1056"/>
      <c r="E27" s="1056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5931.1100000000006</v>
      </c>
      <c r="E28" s="382">
        <v>36284.710000000006</v>
      </c>
      <c r="F28" s="612">
        <v>6.1176929782114993</v>
      </c>
      <c r="G28" s="649">
        <v>30353.600000000006</v>
      </c>
      <c r="H28" s="611">
        <v>7.6247366098307953E-4</v>
      </c>
      <c r="I28" s="616">
        <v>8.8886140123631916E-3</v>
      </c>
      <c r="J28" s="535"/>
      <c r="K28" s="536"/>
      <c r="L28" s="536"/>
      <c r="M28" s="536"/>
      <c r="N28" s="536"/>
      <c r="O28" s="537"/>
      <c r="P28" s="378"/>
      <c r="Q28" s="376">
        <v>5931.1100000000006</v>
      </c>
      <c r="R28" s="382">
        <v>36284.710000000006</v>
      </c>
      <c r="S28" s="529">
        <v>6.1176929782114993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8127.3000000000466</v>
      </c>
      <c r="E29" s="382">
        <v>42120.80999999999</v>
      </c>
      <c r="F29" s="612">
        <v>5.1826326086153767</v>
      </c>
      <c r="G29" s="649">
        <v>33993.509999999944</v>
      </c>
      <c r="H29" s="611">
        <v>1.0448047979059261E-3</v>
      </c>
      <c r="I29" s="616">
        <v>1.0318275162681126E-2</v>
      </c>
      <c r="J29" s="538"/>
      <c r="K29" s="539"/>
      <c r="L29" s="539"/>
      <c r="M29" s="539"/>
      <c r="N29" s="539"/>
      <c r="O29" s="540"/>
      <c r="P29" s="378"/>
      <c r="Q29" s="376">
        <v>8127.3000000000466</v>
      </c>
      <c r="R29" s="382">
        <v>42120.80999999999</v>
      </c>
      <c r="S29" s="529">
        <v>5.1826326086153767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129764.08999999994</v>
      </c>
      <c r="E30" s="382">
        <v>120448.06999999993</v>
      </c>
      <c r="F30" s="612">
        <v>0.92820802735178887</v>
      </c>
      <c r="G30" s="649">
        <v>-9316.0200000000041</v>
      </c>
      <c r="H30" s="611">
        <v>1.6681818540954015E-2</v>
      </c>
      <c r="I30" s="616">
        <v>2.950599309637866E-2</v>
      </c>
      <c r="J30" s="538"/>
      <c r="K30" s="539"/>
      <c r="L30" s="539"/>
      <c r="M30" s="539"/>
      <c r="N30" s="539"/>
      <c r="O30" s="540"/>
      <c r="P30" s="378"/>
      <c r="Q30" s="376">
        <v>129764.08999999994</v>
      </c>
      <c r="R30" s="382">
        <v>120448.06999999993</v>
      </c>
      <c r="S30" s="529">
        <v>0.92820802735178887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61003.700000000019</v>
      </c>
      <c r="E31" s="382">
        <v>60499.42999999992</v>
      </c>
      <c r="F31" s="612">
        <v>0.99173378008219015</v>
      </c>
      <c r="G31" s="649">
        <v>-504.27000000009866</v>
      </c>
      <c r="H31" s="611">
        <v>7.8423287500170285E-3</v>
      </c>
      <c r="I31" s="616">
        <v>1.4820459671249548E-2</v>
      </c>
      <c r="J31" s="538"/>
      <c r="K31" s="539"/>
      <c r="L31" s="539"/>
      <c r="M31" s="539"/>
      <c r="N31" s="539"/>
      <c r="O31" s="540"/>
      <c r="P31" s="378"/>
      <c r="Q31" s="376">
        <v>61003.700000000019</v>
      </c>
      <c r="R31" s="382">
        <v>60499.42999999992</v>
      </c>
      <c r="S31" s="529">
        <v>0.99173378008219015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85181.329999999973</v>
      </c>
      <c r="E32" s="382">
        <v>79489.91</v>
      </c>
      <c r="F32" s="612">
        <v>0.93318465443073062</v>
      </c>
      <c r="G32" s="649">
        <v>-5691.4199999999691</v>
      </c>
      <c r="H32" s="611">
        <v>1.0950483220258569E-2</v>
      </c>
      <c r="I32" s="616">
        <v>1.9472530657334421E-2</v>
      </c>
      <c r="J32" s="538"/>
      <c r="K32" s="539"/>
      <c r="L32" s="539"/>
      <c r="M32" s="539"/>
      <c r="N32" s="539"/>
      <c r="O32" s="540"/>
      <c r="P32" s="378"/>
      <c r="Q32" s="376">
        <v>85181.329999999973</v>
      </c>
      <c r="R32" s="382">
        <v>79489.91</v>
      </c>
      <c r="S32" s="529">
        <v>0.93318465443073062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7976.4899999999898</v>
      </c>
      <c r="E33" s="382">
        <v>12429.830000000013</v>
      </c>
      <c r="F33" s="612">
        <v>1.5583082283059377</v>
      </c>
      <c r="G33" s="649">
        <v>4453.3400000000229</v>
      </c>
      <c r="H33" s="611">
        <v>1.0254174230616049E-3</v>
      </c>
      <c r="I33" s="616">
        <v>3.044917848572924E-3</v>
      </c>
      <c r="J33" s="538"/>
      <c r="K33" s="539"/>
      <c r="L33" s="539"/>
      <c r="M33" s="539"/>
      <c r="N33" s="539"/>
      <c r="O33" s="540"/>
      <c r="P33" s="378"/>
      <c r="Q33" s="376">
        <v>7976.4899999999898</v>
      </c>
      <c r="R33" s="382">
        <v>12429.830000000013</v>
      </c>
      <c r="S33" s="529">
        <v>1.5583082283059377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7480789.5999999978</v>
      </c>
      <c r="E34" s="382">
        <v>3730883.3499999992</v>
      </c>
      <c r="F34" s="612">
        <v>0.49872854999156779</v>
      </c>
      <c r="G34" s="649">
        <v>-3749906.2499999986</v>
      </c>
      <c r="H34" s="611">
        <v>0.96169267360681987</v>
      </c>
      <c r="I34" s="616">
        <v>0.91394920955142012</v>
      </c>
      <c r="J34" s="538"/>
      <c r="K34" s="539"/>
      <c r="L34" s="539"/>
      <c r="M34" s="539"/>
      <c r="N34" s="539"/>
      <c r="O34" s="540"/>
      <c r="P34" s="378"/>
      <c r="Q34" s="376">
        <v>7480789.5999999978</v>
      </c>
      <c r="R34" s="382">
        <v>3730883.3499999992</v>
      </c>
      <c r="S34" s="529">
        <v>0.49872854999156779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3" t="s">
        <v>318</v>
      </c>
      <c r="C35" s="1033"/>
      <c r="D35" s="607">
        <v>7778773.6199999973</v>
      </c>
      <c r="E35" s="608">
        <v>4082156.1099999989</v>
      </c>
      <c r="F35" s="613">
        <v>0.52478145134656851</v>
      </c>
      <c r="G35" s="614">
        <v>-3696617.5099999984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7778773.6199999973</v>
      </c>
      <c r="R35" s="608">
        <v>4082156.1099999989</v>
      </c>
      <c r="S35" s="531">
        <v>0.52478145134656851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3"/>
      <c r="C36" s="1043"/>
      <c r="D36" s="1043"/>
      <c r="E36" s="1043"/>
      <c r="F36" s="1043"/>
      <c r="G36" s="1043"/>
      <c r="H36" s="1043"/>
      <c r="I36" s="1043"/>
      <c r="J36" s="1043"/>
      <c r="K36" s="1043"/>
      <c r="L36" s="1043"/>
      <c r="M36" s="1043"/>
      <c r="N36" s="1043"/>
      <c r="O36" s="1043"/>
      <c r="P36" s="1043"/>
      <c r="Q36" s="1043"/>
      <c r="R36" s="1043"/>
      <c r="S36" s="1043"/>
      <c r="T36" s="359"/>
    </row>
    <row r="37" spans="1:25" s="266" customFormat="1" ht="18" customHeight="1" x14ac:dyDescent="0.3">
      <c r="B37" s="1052" t="s">
        <v>314</v>
      </c>
      <c r="C37" s="1052"/>
      <c r="D37" s="783">
        <v>51144166.509999998</v>
      </c>
      <c r="E37" s="594">
        <v>51834993.659999996</v>
      </c>
      <c r="F37" s="612">
        <v>1.0135074476160428</v>
      </c>
      <c r="G37" s="783">
        <v>690827.14999999851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54081822.379999995</v>
      </c>
      <c r="R37" s="594">
        <v>55253071.840000004</v>
      </c>
      <c r="S37" s="792">
        <v>1.0216569895106409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2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89" t="s">
        <v>267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309"/>
      <c r="Q4" s="309"/>
    </row>
    <row r="5" spans="1:17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16" t="s">
        <v>266</v>
      </c>
      <c r="C7" s="916"/>
      <c r="D7" s="916"/>
      <c r="E7" s="917"/>
      <c r="F7" s="305"/>
      <c r="G7" s="305"/>
      <c r="H7" s="305"/>
      <c r="I7" s="305"/>
      <c r="J7" s="305"/>
      <c r="K7" s="305"/>
      <c r="L7" s="305"/>
      <c r="M7" s="305"/>
      <c r="N7" s="891" t="s">
        <v>180</v>
      </c>
      <c r="O7" s="891"/>
    </row>
    <row r="8" spans="1:17" s="269" customFormat="1" ht="17.25" customHeight="1" x14ac:dyDescent="0.25">
      <c r="A8" s="892"/>
      <c r="B8" s="893" t="s">
        <v>84</v>
      </c>
      <c r="C8" s="896" t="s">
        <v>160</v>
      </c>
      <c r="D8" s="899" t="s">
        <v>263</v>
      </c>
      <c r="E8" s="900"/>
      <c r="F8" s="900"/>
      <c r="G8" s="900"/>
      <c r="H8" s="899" t="s">
        <v>264</v>
      </c>
      <c r="I8" s="900"/>
      <c r="J8" s="900"/>
      <c r="K8" s="900"/>
      <c r="L8" s="303"/>
      <c r="M8" s="901" t="s">
        <v>239</v>
      </c>
      <c r="N8" s="902"/>
      <c r="O8" s="903"/>
    </row>
    <row r="9" spans="1:17" s="269" customFormat="1" ht="17.25" customHeight="1" x14ac:dyDescent="0.25">
      <c r="A9" s="892"/>
      <c r="B9" s="894"/>
      <c r="C9" s="897"/>
      <c r="D9" s="918" t="s">
        <v>161</v>
      </c>
      <c r="E9" s="919"/>
      <c r="F9" s="919" t="s">
        <v>41</v>
      </c>
      <c r="G9" s="919"/>
      <c r="H9" s="918" t="s">
        <v>161</v>
      </c>
      <c r="I9" s="919"/>
      <c r="J9" s="919" t="s">
        <v>41</v>
      </c>
      <c r="K9" s="922"/>
      <c r="L9" s="533"/>
      <c r="M9" s="918" t="s">
        <v>325</v>
      </c>
      <c r="N9" s="919"/>
      <c r="O9" s="922"/>
    </row>
    <row r="10" spans="1:17" s="269" customFormat="1" ht="15" customHeight="1" x14ac:dyDescent="0.25">
      <c r="A10" s="892"/>
      <c r="B10" s="894"/>
      <c r="C10" s="897"/>
      <c r="D10" s="920" t="s">
        <v>162</v>
      </c>
      <c r="E10" s="921"/>
      <c r="F10" s="920" t="s">
        <v>162</v>
      </c>
      <c r="G10" s="921"/>
      <c r="H10" s="920" t="s">
        <v>162</v>
      </c>
      <c r="I10" s="921"/>
      <c r="J10" s="920" t="s">
        <v>162</v>
      </c>
      <c r="K10" s="921"/>
      <c r="L10" s="396"/>
      <c r="M10" s="914" t="s">
        <v>240</v>
      </c>
      <c r="N10" s="915"/>
      <c r="O10" s="906" t="s">
        <v>333</v>
      </c>
    </row>
    <row r="11" spans="1:17" s="269" customFormat="1" ht="16.149999999999999" customHeight="1" x14ac:dyDescent="0.25">
      <c r="A11" s="290"/>
      <c r="B11" s="895"/>
      <c r="C11" s="898"/>
      <c r="D11" s="354" t="s">
        <v>334</v>
      </c>
      <c r="E11" s="354" t="s">
        <v>335</v>
      </c>
      <c r="F11" s="354" t="s">
        <v>334</v>
      </c>
      <c r="G11" s="354" t="s">
        <v>335</v>
      </c>
      <c r="H11" s="354" t="s">
        <v>334</v>
      </c>
      <c r="I11" s="354" t="s">
        <v>335</v>
      </c>
      <c r="J11" s="354" t="s">
        <v>334</v>
      </c>
      <c r="K11" s="354" t="s">
        <v>335</v>
      </c>
      <c r="L11" s="511"/>
      <c r="M11" s="354" t="s">
        <v>334</v>
      </c>
      <c r="N11" s="354" t="s">
        <v>335</v>
      </c>
      <c r="O11" s="907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7516026.2900000019</v>
      </c>
      <c r="E13" s="650">
        <v>8525497.0099999998</v>
      </c>
      <c r="F13" s="690">
        <v>0</v>
      </c>
      <c r="G13" s="650">
        <v>0</v>
      </c>
      <c r="H13" s="690">
        <v>1012563.5699999998</v>
      </c>
      <c r="I13" s="650">
        <v>1613474.6200000045</v>
      </c>
      <c r="J13" s="690">
        <v>0</v>
      </c>
      <c r="K13" s="650">
        <v>0</v>
      </c>
      <c r="L13" s="378"/>
      <c r="M13" s="376">
        <v>8528589.8600000013</v>
      </c>
      <c r="N13" s="380">
        <v>10138971.630000005</v>
      </c>
      <c r="O13" s="529">
        <v>1.1888215750124023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19412651.349999998</v>
      </c>
      <c r="E14" s="650">
        <v>21288989.240000002</v>
      </c>
      <c r="F14" s="690">
        <v>2560064.83</v>
      </c>
      <c r="G14" s="650">
        <v>2079853.25</v>
      </c>
      <c r="H14" s="690">
        <v>758516.33000000007</v>
      </c>
      <c r="I14" s="650">
        <v>1101415.5899999999</v>
      </c>
      <c r="J14" s="690">
        <v>0</v>
      </c>
      <c r="K14" s="650">
        <v>65313.039999999994</v>
      </c>
      <c r="L14" s="378"/>
      <c r="M14" s="376">
        <v>22731232.509999998</v>
      </c>
      <c r="N14" s="380">
        <v>24535571.120000001</v>
      </c>
      <c r="O14" s="529">
        <v>1.0793770689383531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5769373.8799999999</v>
      </c>
      <c r="E15" s="650">
        <v>6504590.3500000006</v>
      </c>
      <c r="F15" s="690">
        <v>0</v>
      </c>
      <c r="G15" s="650">
        <v>0</v>
      </c>
      <c r="H15" s="690">
        <v>299743.06999999995</v>
      </c>
      <c r="I15" s="650">
        <v>348803.93</v>
      </c>
      <c r="J15" s="690">
        <v>0</v>
      </c>
      <c r="K15" s="650">
        <v>0</v>
      </c>
      <c r="L15" s="378"/>
      <c r="M15" s="376">
        <v>6069116.9500000002</v>
      </c>
      <c r="N15" s="380">
        <v>6853394.2800000003</v>
      </c>
      <c r="O15" s="529">
        <v>1.1292242901992522</v>
      </c>
    </row>
    <row r="16" spans="1:17" ht="16.899999999999999" customHeight="1" x14ac:dyDescent="0.25">
      <c r="A16" s="292"/>
      <c r="B16" s="813" t="s">
        <v>59</v>
      </c>
      <c r="C16" s="300" t="s">
        <v>165</v>
      </c>
      <c r="D16" s="690">
        <v>14924462.4</v>
      </c>
      <c r="E16" s="650">
        <v>19673688.720000003</v>
      </c>
      <c r="F16" s="690">
        <v>3729111.74</v>
      </c>
      <c r="G16" s="650">
        <v>3582872.5</v>
      </c>
      <c r="H16" s="690">
        <v>376963.95999999996</v>
      </c>
      <c r="I16" s="650">
        <v>1059173.6000000001</v>
      </c>
      <c r="J16" s="690">
        <v>37431.79</v>
      </c>
      <c r="K16" s="650">
        <v>64416.859999999993</v>
      </c>
      <c r="L16" s="378"/>
      <c r="M16" s="376">
        <v>19067969.890000001</v>
      </c>
      <c r="N16" s="380">
        <v>24380151.680000003</v>
      </c>
      <c r="O16" s="529">
        <v>1.278591891042681</v>
      </c>
    </row>
    <row r="17" spans="1:26" ht="16.899999999999999" customHeight="1" x14ac:dyDescent="0.25">
      <c r="A17" s="291"/>
      <c r="B17" s="813" t="s">
        <v>61</v>
      </c>
      <c r="C17" s="300" t="s">
        <v>166</v>
      </c>
      <c r="D17" s="690">
        <v>22177482.270000003</v>
      </c>
      <c r="E17" s="650">
        <v>24133713.829999998</v>
      </c>
      <c r="F17" s="690">
        <v>0</v>
      </c>
      <c r="G17" s="650">
        <v>0</v>
      </c>
      <c r="H17" s="690">
        <v>3529889.7699999996</v>
      </c>
      <c r="I17" s="650">
        <v>2883773.3600000003</v>
      </c>
      <c r="J17" s="690">
        <v>0</v>
      </c>
      <c r="K17" s="650">
        <v>0</v>
      </c>
      <c r="L17" s="378"/>
      <c r="M17" s="376">
        <v>25707372.040000003</v>
      </c>
      <c r="N17" s="380">
        <v>27017487.189999998</v>
      </c>
      <c r="O17" s="529">
        <v>1.0509626245717179</v>
      </c>
    </row>
    <row r="18" spans="1:26" ht="16.899999999999999" customHeight="1" x14ac:dyDescent="0.25">
      <c r="A18" s="291"/>
      <c r="B18" s="289" t="s">
        <v>63</v>
      </c>
      <c r="C18" s="300" t="s">
        <v>167</v>
      </c>
      <c r="D18" s="690">
        <v>3774039.069999997</v>
      </c>
      <c r="E18" s="650">
        <v>4241819.3800000055</v>
      </c>
      <c r="F18" s="690">
        <v>10966102.210000034</v>
      </c>
      <c r="G18" s="650">
        <v>11544227.900000012</v>
      </c>
      <c r="H18" s="690">
        <v>0</v>
      </c>
      <c r="I18" s="650">
        <v>0</v>
      </c>
      <c r="J18" s="690">
        <v>0</v>
      </c>
      <c r="K18" s="650">
        <v>0</v>
      </c>
      <c r="L18" s="378"/>
      <c r="M18" s="376">
        <v>14740141.280000031</v>
      </c>
      <c r="N18" s="380">
        <v>15786047.280000016</v>
      </c>
      <c r="O18" s="529">
        <v>1.0709563076860809</v>
      </c>
    </row>
    <row r="19" spans="1:26" ht="16.899999999999999" customHeight="1" x14ac:dyDescent="0.25">
      <c r="A19" s="292"/>
      <c r="B19" s="813" t="s">
        <v>65</v>
      </c>
      <c r="C19" s="300" t="s">
        <v>168</v>
      </c>
      <c r="D19" s="690">
        <v>220291.43999999977</v>
      </c>
      <c r="E19" s="650">
        <v>234137.7099999999</v>
      </c>
      <c r="F19" s="690">
        <v>10580778.580000293</v>
      </c>
      <c r="G19" s="650">
        <v>9956265.5700002797</v>
      </c>
      <c r="H19" s="690">
        <v>86687.249999999985</v>
      </c>
      <c r="I19" s="650">
        <v>112647.74999999994</v>
      </c>
      <c r="J19" s="690">
        <v>3826462.8199999928</v>
      </c>
      <c r="K19" s="650">
        <v>3499756.5799999963</v>
      </c>
      <c r="L19" s="378"/>
      <c r="M19" s="376">
        <v>14714220.090000285</v>
      </c>
      <c r="N19" s="380">
        <v>13802807.610000275</v>
      </c>
      <c r="O19" s="529">
        <v>0.93805906976888287</v>
      </c>
    </row>
    <row r="20" spans="1:26" ht="16.899999999999999" customHeight="1" x14ac:dyDescent="0.25">
      <c r="A20" s="291"/>
      <c r="B20" s="813" t="s">
        <v>66</v>
      </c>
      <c r="C20" s="300" t="s">
        <v>169</v>
      </c>
      <c r="D20" s="690">
        <v>27831701.700000003</v>
      </c>
      <c r="E20" s="650">
        <v>25552329.760000002</v>
      </c>
      <c r="F20" s="690">
        <v>1779556.3599999999</v>
      </c>
      <c r="G20" s="650">
        <v>1856637.7700000003</v>
      </c>
      <c r="H20" s="690">
        <v>1803116.6400000001</v>
      </c>
      <c r="I20" s="650">
        <v>1969621.04</v>
      </c>
      <c r="J20" s="690">
        <v>0</v>
      </c>
      <c r="K20" s="650">
        <v>0</v>
      </c>
      <c r="L20" s="378"/>
      <c r="M20" s="376">
        <v>31414374.700000003</v>
      </c>
      <c r="N20" s="380">
        <v>29378588.57</v>
      </c>
      <c r="O20" s="529">
        <v>0.93519571376348287</v>
      </c>
    </row>
    <row r="21" spans="1:26" ht="16.899999999999999" customHeight="1" x14ac:dyDescent="0.25">
      <c r="A21" s="291"/>
      <c r="B21" s="289" t="s">
        <v>67</v>
      </c>
      <c r="C21" s="300" t="s">
        <v>170</v>
      </c>
      <c r="D21" s="690">
        <v>15288662.43</v>
      </c>
      <c r="E21" s="650">
        <v>16545635.909999998</v>
      </c>
      <c r="F21" s="690">
        <v>3859458.9799999953</v>
      </c>
      <c r="G21" s="650">
        <v>4729388.2799999826</v>
      </c>
      <c r="H21" s="690">
        <v>0</v>
      </c>
      <c r="I21" s="650">
        <v>0</v>
      </c>
      <c r="J21" s="690">
        <v>76941.12000000001</v>
      </c>
      <c r="K21" s="650">
        <v>229203.93000000037</v>
      </c>
      <c r="L21" s="378"/>
      <c r="M21" s="376">
        <v>19225062.529999997</v>
      </c>
      <c r="N21" s="380">
        <v>21504228.119999982</v>
      </c>
      <c r="O21" s="529">
        <v>1.1185517907389602</v>
      </c>
    </row>
    <row r="22" spans="1:26" ht="16.899999999999999" customHeight="1" x14ac:dyDescent="0.25">
      <c r="A22" s="292"/>
      <c r="B22" s="813" t="s">
        <v>22</v>
      </c>
      <c r="C22" s="694" t="s">
        <v>171</v>
      </c>
      <c r="D22" s="690">
        <v>9009546.8100000005</v>
      </c>
      <c r="E22" s="650">
        <v>10856573.16</v>
      </c>
      <c r="F22" s="690">
        <v>11417747.33</v>
      </c>
      <c r="G22" s="650">
        <v>12828341.780000001</v>
      </c>
      <c r="H22" s="690">
        <v>2353806.4799999995</v>
      </c>
      <c r="I22" s="650">
        <v>2797674.43</v>
      </c>
      <c r="J22" s="690">
        <v>2354193.9300000002</v>
      </c>
      <c r="K22" s="650">
        <v>3027718.98</v>
      </c>
      <c r="L22" s="378"/>
      <c r="M22" s="376">
        <v>25135294.550000001</v>
      </c>
      <c r="N22" s="380">
        <v>29510308.350000001</v>
      </c>
      <c r="O22" s="529">
        <v>1.1740585848833827</v>
      </c>
    </row>
    <row r="23" spans="1:26" s="274" customFormat="1" ht="16.899999999999999" customHeight="1" x14ac:dyDescent="0.25">
      <c r="A23" s="291"/>
      <c r="B23" s="813" t="s">
        <v>24</v>
      </c>
      <c r="C23" s="300" t="s">
        <v>71</v>
      </c>
      <c r="D23" s="690">
        <v>10918413.219999999</v>
      </c>
      <c r="E23" s="650">
        <v>11841202.880000001</v>
      </c>
      <c r="F23" s="690">
        <v>0</v>
      </c>
      <c r="G23" s="650">
        <v>0</v>
      </c>
      <c r="H23" s="690">
        <v>313555.8</v>
      </c>
      <c r="I23" s="650">
        <v>392448.11</v>
      </c>
      <c r="J23" s="690">
        <v>0</v>
      </c>
      <c r="K23" s="650">
        <v>0</v>
      </c>
      <c r="L23" s="378"/>
      <c r="M23" s="376">
        <v>11231969.02</v>
      </c>
      <c r="N23" s="380">
        <v>12233650.99</v>
      </c>
      <c r="O23" s="529">
        <v>1.0891813330517894</v>
      </c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</row>
    <row r="24" spans="1:26" ht="16.899999999999999" customHeight="1" x14ac:dyDescent="0.25">
      <c r="A24" s="291"/>
      <c r="B24" s="289" t="s">
        <v>26</v>
      </c>
      <c r="C24" s="300" t="s">
        <v>172</v>
      </c>
      <c r="D24" s="690">
        <v>6591352.46</v>
      </c>
      <c r="E24" s="650">
        <v>7588548.1299999999</v>
      </c>
      <c r="F24" s="690">
        <v>0</v>
      </c>
      <c r="G24" s="650">
        <v>0</v>
      </c>
      <c r="H24" s="690">
        <v>2444065.02</v>
      </c>
      <c r="I24" s="650">
        <v>2282832.5099999998</v>
      </c>
      <c r="J24" s="690">
        <v>0</v>
      </c>
      <c r="K24" s="650">
        <v>0</v>
      </c>
      <c r="L24" s="378"/>
      <c r="M24" s="376">
        <v>9035417.4800000004</v>
      </c>
      <c r="N24" s="380">
        <v>9871380.6400000006</v>
      </c>
      <c r="O24" s="529">
        <v>1.0925207011021254</v>
      </c>
    </row>
    <row r="25" spans="1:26" ht="19.149999999999999" customHeight="1" x14ac:dyDescent="0.25">
      <c r="A25" s="293"/>
      <c r="B25" s="924" t="s">
        <v>241</v>
      </c>
      <c r="C25" s="924"/>
      <c r="D25" s="377">
        <v>143434003.31999999</v>
      </c>
      <c r="E25" s="579">
        <v>156986726.08000001</v>
      </c>
      <c r="F25" s="377">
        <v>44892820.030000322</v>
      </c>
      <c r="G25" s="579">
        <v>46577587.05000028</v>
      </c>
      <c r="H25" s="377">
        <v>12978907.890000001</v>
      </c>
      <c r="I25" s="579">
        <v>14561864.940000003</v>
      </c>
      <c r="J25" s="377">
        <v>6295029.6599999927</v>
      </c>
      <c r="K25" s="579">
        <v>6886409.3899999969</v>
      </c>
      <c r="L25" s="387"/>
      <c r="M25" s="386">
        <v>207600760.90000033</v>
      </c>
      <c r="N25" s="389">
        <v>225012587.46000028</v>
      </c>
      <c r="O25" s="531">
        <v>1.0838716895088216</v>
      </c>
    </row>
    <row r="26" spans="1:26" s="266" customFormat="1" ht="4.9000000000000004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2"/>
    </row>
    <row r="27" spans="1:26" s="266" customFormat="1" ht="16.899999999999999" customHeight="1" x14ac:dyDescent="0.2">
      <c r="A27" s="275"/>
      <c r="B27" s="288" t="s">
        <v>53</v>
      </c>
      <c r="C27" s="301" t="s">
        <v>175</v>
      </c>
      <c r="D27" s="746">
        <v>114766.45</v>
      </c>
      <c r="E27" s="382">
        <v>231027.82</v>
      </c>
      <c r="F27" s="746">
        <v>0</v>
      </c>
      <c r="G27" s="382">
        <v>0</v>
      </c>
      <c r="H27" s="535"/>
      <c r="I27" s="536"/>
      <c r="J27" s="536"/>
      <c r="K27" s="537"/>
      <c r="L27" s="378"/>
      <c r="M27" s="376">
        <v>114766.45</v>
      </c>
      <c r="N27" s="380">
        <v>231027.82</v>
      </c>
      <c r="O27" s="529">
        <v>2.0130257579632378</v>
      </c>
    </row>
    <row r="28" spans="1:26" s="266" customFormat="1" ht="16.899999999999999" customHeight="1" x14ac:dyDescent="0.2">
      <c r="A28" s="275"/>
      <c r="B28" s="288" t="s">
        <v>55</v>
      </c>
      <c r="C28" s="301" t="s">
        <v>173</v>
      </c>
      <c r="D28" s="746">
        <v>569876.27</v>
      </c>
      <c r="E28" s="382">
        <v>1701059.48</v>
      </c>
      <c r="F28" s="746">
        <v>0</v>
      </c>
      <c r="G28" s="382">
        <v>0</v>
      </c>
      <c r="H28" s="538"/>
      <c r="I28" s="539"/>
      <c r="J28" s="539"/>
      <c r="K28" s="540"/>
      <c r="L28" s="378"/>
      <c r="M28" s="376">
        <v>569876.27</v>
      </c>
      <c r="N28" s="380">
        <v>1701059.48</v>
      </c>
      <c r="O28" s="529">
        <v>2.9849628235967782</v>
      </c>
    </row>
    <row r="29" spans="1:26" s="266" customFormat="1" ht="16.899999999999999" customHeight="1" x14ac:dyDescent="0.2">
      <c r="A29" s="275"/>
      <c r="B29" s="289" t="s">
        <v>57</v>
      </c>
      <c r="C29" s="301" t="s">
        <v>174</v>
      </c>
      <c r="D29" s="746">
        <v>2165051.79</v>
      </c>
      <c r="E29" s="382">
        <v>2490934.12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2165051.79</v>
      </c>
      <c r="N29" s="380">
        <v>2490934.12</v>
      </c>
      <c r="O29" s="529">
        <v>1.1505194155193859</v>
      </c>
    </row>
    <row r="30" spans="1:26" s="266" customFormat="1" ht="16.899999999999999" customHeight="1" x14ac:dyDescent="0.2">
      <c r="A30" s="275"/>
      <c r="B30" s="289" t="s">
        <v>59</v>
      </c>
      <c r="C30" s="301" t="s">
        <v>176</v>
      </c>
      <c r="D30" s="746">
        <v>2059076.1600000001</v>
      </c>
      <c r="E30" s="382">
        <v>2418699.39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2059076.1600000001</v>
      </c>
      <c r="N30" s="380">
        <v>2418699.39</v>
      </c>
      <c r="O30" s="529">
        <v>1.1746527093004662</v>
      </c>
    </row>
    <row r="31" spans="1:26" s="266" customFormat="1" ht="16.899999999999999" customHeight="1" x14ac:dyDescent="0.2">
      <c r="A31" s="275"/>
      <c r="B31" s="288" t="s">
        <v>61</v>
      </c>
      <c r="C31" s="301" t="s">
        <v>177</v>
      </c>
      <c r="D31" s="746">
        <v>826899.89</v>
      </c>
      <c r="E31" s="382">
        <v>1698001.55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826899.89</v>
      </c>
      <c r="N31" s="380">
        <v>1698001.55</v>
      </c>
      <c r="O31" s="529">
        <v>2.0534548021284658</v>
      </c>
    </row>
    <row r="32" spans="1:26" s="266" customFormat="1" ht="16.899999999999999" customHeight="1" x14ac:dyDescent="0.2">
      <c r="A32" s="275"/>
      <c r="B32" s="289" t="s">
        <v>63</v>
      </c>
      <c r="C32" s="301" t="s">
        <v>178</v>
      </c>
      <c r="D32" s="746">
        <v>148625.43999999997</v>
      </c>
      <c r="E32" s="382">
        <v>251604.19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148625.43999999997</v>
      </c>
      <c r="N32" s="380">
        <v>251604.19</v>
      </c>
      <c r="O32" s="529">
        <v>1.6928743154603954</v>
      </c>
    </row>
    <row r="33" spans="1:15" s="266" customFormat="1" ht="16.899999999999999" customHeight="1" x14ac:dyDescent="0.2">
      <c r="A33" s="275"/>
      <c r="B33" s="289" t="s">
        <v>65</v>
      </c>
      <c r="C33" s="301" t="s">
        <v>179</v>
      </c>
      <c r="D33" s="746">
        <v>10129010.319999998</v>
      </c>
      <c r="E33" s="382">
        <v>5969089.8399999999</v>
      </c>
      <c r="F33" s="746">
        <v>260150.90999999997</v>
      </c>
      <c r="G33" s="382">
        <v>858743.36</v>
      </c>
      <c r="H33" s="538"/>
      <c r="I33" s="539"/>
      <c r="J33" s="539"/>
      <c r="K33" s="540"/>
      <c r="L33" s="378"/>
      <c r="M33" s="376">
        <v>10389161.229999999</v>
      </c>
      <c r="N33" s="380">
        <v>6827833.2000000002</v>
      </c>
      <c r="O33" s="529">
        <v>0.65720735763381743</v>
      </c>
    </row>
    <row r="34" spans="1:15" s="266" customFormat="1" ht="20.25" customHeight="1" x14ac:dyDescent="0.25">
      <c r="A34" s="275"/>
      <c r="B34" s="923" t="s">
        <v>315</v>
      </c>
      <c r="C34" s="923"/>
      <c r="D34" s="650">
        <v>16013306.319999998</v>
      </c>
      <c r="E34" s="651">
        <v>14760416.390000001</v>
      </c>
      <c r="F34" s="377">
        <v>260150.90999999997</v>
      </c>
      <c r="G34" s="579">
        <v>858743.36</v>
      </c>
      <c r="H34" s="541"/>
      <c r="I34" s="438"/>
      <c r="J34" s="419"/>
      <c r="K34" s="420"/>
      <c r="L34" s="387"/>
      <c r="M34" s="386">
        <v>16273457.229999999</v>
      </c>
      <c r="N34" s="389">
        <v>15619159.75</v>
      </c>
      <c r="O34" s="531">
        <v>0.95979357854004088</v>
      </c>
    </row>
    <row r="35" spans="1:15" s="266" customFormat="1" ht="13.15" customHeight="1" x14ac:dyDescent="0.25">
      <c r="A35" s="275"/>
      <c r="B35" s="275"/>
      <c r="C35" s="275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</row>
    <row r="36" spans="1:15" s="269" customFormat="1" ht="16.149999999999999" hidden="1" customHeight="1" x14ac:dyDescent="0.25">
      <c r="A36" s="294"/>
      <c r="B36" s="288" t="s">
        <v>55</v>
      </c>
      <c r="C36" s="300" t="s">
        <v>87</v>
      </c>
      <c r="D36" s="284">
        <v>23355611.820000008</v>
      </c>
      <c r="E36" s="297">
        <v>25365170.410000004</v>
      </c>
      <c r="F36" s="286">
        <v>2945000.9999999995</v>
      </c>
      <c r="G36" s="298">
        <v>2414763.4299999992</v>
      </c>
      <c r="H36" s="284">
        <v>883672.22999999986</v>
      </c>
      <c r="I36" s="297">
        <v>1280952.03</v>
      </c>
      <c r="J36" s="284">
        <v>6944</v>
      </c>
      <c r="K36" s="297">
        <v>72293.649999999994</v>
      </c>
      <c r="L36" s="287"/>
      <c r="M36" s="285">
        <v>27191229.050000008</v>
      </c>
      <c r="N36" s="296">
        <v>29133179.520000003</v>
      </c>
      <c r="O36" s="295">
        <v>1.071418267501961</v>
      </c>
    </row>
    <row r="37" spans="1:15" s="269" customFormat="1" ht="16.149999999999999" hidden="1" customHeight="1" x14ac:dyDescent="0.25">
      <c r="A37" s="266"/>
      <c r="B37" s="289" t="s">
        <v>57</v>
      </c>
      <c r="C37" s="300" t="s">
        <v>163</v>
      </c>
      <c r="D37" s="284">
        <v>6916491.4900000002</v>
      </c>
      <c r="E37" s="297">
        <v>7687705.5000000009</v>
      </c>
      <c r="F37" s="286">
        <v>0</v>
      </c>
      <c r="G37" s="298">
        <v>0</v>
      </c>
      <c r="H37" s="284">
        <v>344823.13</v>
      </c>
      <c r="I37" s="297">
        <v>421665.82999999996</v>
      </c>
      <c r="J37" s="284">
        <v>0</v>
      </c>
      <c r="K37" s="297">
        <v>0</v>
      </c>
      <c r="L37" s="287"/>
      <c r="M37" s="285">
        <v>7261314.6200000001</v>
      </c>
      <c r="N37" s="296">
        <v>8109371.330000001</v>
      </c>
      <c r="O37" s="295">
        <v>1.1167910708157693</v>
      </c>
    </row>
    <row r="38" spans="1:15" s="269" customFormat="1" ht="16.149999999999999" hidden="1" customHeight="1" x14ac:dyDescent="0.25">
      <c r="A38" s="266"/>
      <c r="B38" s="289" t="s">
        <v>59</v>
      </c>
      <c r="C38" s="300" t="s">
        <v>164</v>
      </c>
      <c r="D38" s="284">
        <v>0</v>
      </c>
      <c r="E38" s="297">
        <v>461676</v>
      </c>
      <c r="F38" s="286">
        <v>0</v>
      </c>
      <c r="G38" s="298">
        <v>0</v>
      </c>
      <c r="H38" s="284">
        <v>0</v>
      </c>
      <c r="I38" s="297">
        <v>0</v>
      </c>
      <c r="J38" s="284">
        <v>0</v>
      </c>
      <c r="K38" s="297">
        <v>0</v>
      </c>
      <c r="L38" s="287"/>
      <c r="M38" s="285">
        <v>0</v>
      </c>
      <c r="N38" s="296">
        <v>461676</v>
      </c>
      <c r="O38" s="295">
        <v>0</v>
      </c>
    </row>
    <row r="39" spans="1:15" s="269" customFormat="1" ht="16.149999999999999" hidden="1" customHeight="1" x14ac:dyDescent="0.25">
      <c r="A39" s="266"/>
      <c r="B39" s="288" t="s">
        <v>61</v>
      </c>
      <c r="C39" s="300" t="s">
        <v>165</v>
      </c>
      <c r="D39" s="284">
        <v>17321548.050000001</v>
      </c>
      <c r="E39" s="297">
        <v>23055191.170000002</v>
      </c>
      <c r="F39" s="286">
        <v>4385988.38</v>
      </c>
      <c r="G39" s="298">
        <v>4110047.42</v>
      </c>
      <c r="H39" s="284">
        <v>429238.72999999992</v>
      </c>
      <c r="I39" s="297">
        <v>1195296.2000000002</v>
      </c>
      <c r="J39" s="284">
        <v>47698.149999999994</v>
      </c>
      <c r="K39" s="297">
        <v>73401.149999999994</v>
      </c>
      <c r="L39" s="287"/>
      <c r="M39" s="285">
        <v>22184473.309999999</v>
      </c>
      <c r="N39" s="296">
        <v>28433935.940000001</v>
      </c>
      <c r="O39" s="295">
        <v>1.2817043498248371</v>
      </c>
    </row>
    <row r="40" spans="1:15" s="269" customFormat="1" ht="16.149999999999999" hidden="1" customHeight="1" x14ac:dyDescent="0.25">
      <c r="A40" s="266"/>
      <c r="B40" s="289" t="s">
        <v>63</v>
      </c>
      <c r="C40" s="300" t="s">
        <v>166</v>
      </c>
      <c r="D40" s="284">
        <v>27204338.449999999</v>
      </c>
      <c r="E40" s="297">
        <v>28593196.580000006</v>
      </c>
      <c r="F40" s="286">
        <v>0</v>
      </c>
      <c r="G40" s="298">
        <v>0</v>
      </c>
      <c r="H40" s="284">
        <v>4303330.1500000004</v>
      </c>
      <c r="I40" s="297">
        <v>3365974.9600000004</v>
      </c>
      <c r="J40" s="284">
        <v>0</v>
      </c>
      <c r="K40" s="297">
        <v>0</v>
      </c>
      <c r="L40" s="287"/>
      <c r="M40" s="285">
        <v>31507668.600000001</v>
      </c>
      <c r="N40" s="296">
        <v>31959171.540000007</v>
      </c>
      <c r="O40" s="295">
        <v>1.0143299380773607</v>
      </c>
    </row>
    <row r="41" spans="1:15" s="269" customFormat="1" ht="16.149999999999999" hidden="1" customHeight="1" x14ac:dyDescent="0.25">
      <c r="A41" s="266"/>
      <c r="B41" s="289" t="s">
        <v>65</v>
      </c>
      <c r="C41" s="300" t="s">
        <v>167</v>
      </c>
      <c r="D41" s="284">
        <v>4586592.2200000063</v>
      </c>
      <c r="E41" s="297">
        <v>5103729.7000000263</v>
      </c>
      <c r="F41" s="286">
        <v>12706366.850000057</v>
      </c>
      <c r="G41" s="298">
        <v>13354659.419999968</v>
      </c>
      <c r="H41" s="284">
        <v>0</v>
      </c>
      <c r="I41" s="297">
        <v>0</v>
      </c>
      <c r="J41" s="284">
        <v>0</v>
      </c>
      <c r="K41" s="297">
        <v>0</v>
      </c>
      <c r="L41" s="287"/>
      <c r="M41" s="285">
        <v>17292959.070000064</v>
      </c>
      <c r="N41" s="296">
        <v>18458389.119999994</v>
      </c>
      <c r="O41" s="295">
        <v>1.0673933272658769</v>
      </c>
    </row>
    <row r="42" spans="1:15" s="269" customFormat="1" ht="16.149999999999999" hidden="1" customHeight="1" x14ac:dyDescent="0.25">
      <c r="A42" s="266"/>
      <c r="B42" s="266"/>
      <c r="C42" s="266"/>
      <c r="L42" s="266"/>
      <c r="M42" s="266"/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82"/>
      <c r="M55" s="282"/>
      <c r="N55" s="271"/>
      <c r="O55" s="271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N73" s="271"/>
      <c r="O73" s="271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</sheetData>
  <mergeCells count="23">
    <mergeCell ref="B4:O4"/>
    <mergeCell ref="B34:C34"/>
    <mergeCell ref="B8:B11"/>
    <mergeCell ref="C8:C11"/>
    <mergeCell ref="B25:C25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6:O41 O13:O25">
    <cfRule type="cellIs" dxfId="758" priority="7" stopIfTrue="1" operator="lessThan">
      <formula>1</formula>
    </cfRule>
    <cfRule type="cellIs" dxfId="757" priority="8" stopIfTrue="1" operator="greaterThan">
      <formula>1</formula>
    </cfRule>
  </conditionalFormatting>
  <conditionalFormatting sqref="O27:O33">
    <cfRule type="cellIs" dxfId="756" priority="3" stopIfTrue="1" operator="lessThan">
      <formula>1</formula>
    </cfRule>
    <cfRule type="cellIs" dxfId="755" priority="4" stopIfTrue="1" operator="greaterThan">
      <formula>1</formula>
    </cfRule>
  </conditionalFormatting>
  <conditionalFormatting sqref="O34">
    <cfRule type="cellIs" dxfId="754" priority="1" stopIfTrue="1" operator="lessThan">
      <formula>1</formula>
    </cfRule>
    <cfRule type="cellIs" dxfId="753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6:G41 J36:K41 J27:K33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L27:O33 D36:E41 O34 L36:O41 H36:I41 D27:I33 D13:N24 O13:O25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89" t="s">
        <v>278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908" t="s">
        <v>323</v>
      </c>
      <c r="C7" s="908"/>
      <c r="D7" s="908"/>
      <c r="E7" s="908"/>
      <c r="F7" s="908"/>
      <c r="G7" s="908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91" t="s">
        <v>180</v>
      </c>
      <c r="S7" s="891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92"/>
      <c r="B8" s="893" t="s">
        <v>84</v>
      </c>
      <c r="C8" s="896" t="s">
        <v>279</v>
      </c>
      <c r="D8" s="899" t="s">
        <v>93</v>
      </c>
      <c r="E8" s="900"/>
      <c r="F8" s="900"/>
      <c r="G8" s="900"/>
      <c r="H8" s="732"/>
      <c r="I8" s="732"/>
      <c r="J8" s="899" t="s">
        <v>52</v>
      </c>
      <c r="K8" s="900"/>
      <c r="L8" s="900"/>
      <c r="M8" s="900"/>
      <c r="N8" s="900"/>
      <c r="O8" s="900"/>
      <c r="P8" s="303"/>
      <c r="Q8" s="901" t="s">
        <v>239</v>
      </c>
      <c r="R8" s="902"/>
      <c r="S8" s="903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92"/>
      <c r="B9" s="894"/>
      <c r="C9" s="897"/>
      <c r="D9" s="920" t="s">
        <v>162</v>
      </c>
      <c r="E9" s="921"/>
      <c r="F9" s="961" t="s">
        <v>333</v>
      </c>
      <c r="G9" s="1034" t="s">
        <v>337</v>
      </c>
      <c r="H9" s="920" t="s">
        <v>227</v>
      </c>
      <c r="I9" s="921"/>
      <c r="J9" s="920" t="s">
        <v>162</v>
      </c>
      <c r="K9" s="921"/>
      <c r="L9" s="961" t="s">
        <v>333</v>
      </c>
      <c r="M9" s="961" t="s">
        <v>337</v>
      </c>
      <c r="N9" s="920" t="s">
        <v>227</v>
      </c>
      <c r="O9" s="921"/>
      <c r="P9" s="396"/>
      <c r="Q9" s="914" t="s">
        <v>281</v>
      </c>
      <c r="R9" s="915"/>
      <c r="S9" s="906" t="s">
        <v>333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95"/>
      <c r="C10" s="898"/>
      <c r="D10" s="728" t="s">
        <v>334</v>
      </c>
      <c r="E10" s="728" t="s">
        <v>335</v>
      </c>
      <c r="F10" s="907"/>
      <c r="G10" s="1035"/>
      <c r="H10" s="372" t="s">
        <v>334</v>
      </c>
      <c r="I10" s="372" t="s">
        <v>335</v>
      </c>
      <c r="J10" s="728" t="s">
        <v>334</v>
      </c>
      <c r="K10" s="728" t="s">
        <v>335</v>
      </c>
      <c r="L10" s="907"/>
      <c r="M10" s="907"/>
      <c r="N10" s="372" t="s">
        <v>334</v>
      </c>
      <c r="O10" s="372" t="s">
        <v>335</v>
      </c>
      <c r="P10" s="733"/>
      <c r="Q10" s="728" t="s">
        <v>334</v>
      </c>
      <c r="R10" s="728" t="s">
        <v>335</v>
      </c>
      <c r="S10" s="907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165</v>
      </c>
      <c r="D12" s="690">
        <v>6141723.0300000003</v>
      </c>
      <c r="E12" s="650">
        <v>10493543.850000001</v>
      </c>
      <c r="F12" s="612">
        <v>1.7085667651802268</v>
      </c>
      <c r="G12" s="738">
        <v>4351820.8200000012</v>
      </c>
      <c r="H12" s="611">
        <v>0.14162728896701113</v>
      </c>
      <c r="I12" s="616">
        <v>0.21974702213271935</v>
      </c>
      <c r="J12" s="690">
        <v>194631.76999999996</v>
      </c>
      <c r="K12" s="650">
        <v>796487.16000000015</v>
      </c>
      <c r="L12" s="612">
        <v>4.0922772268885002</v>
      </c>
      <c r="M12" s="738">
        <v>601855.39000000013</v>
      </c>
      <c r="N12" s="611">
        <v>6.6254108245837523E-2</v>
      </c>
      <c r="O12" s="616">
        <v>0.23302192578871908</v>
      </c>
      <c r="P12" s="378"/>
      <c r="Q12" s="376">
        <v>6336354.7999999998</v>
      </c>
      <c r="R12" s="380">
        <v>11290031.010000002</v>
      </c>
      <c r="S12" s="529">
        <v>1.7817864318456413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169</v>
      </c>
      <c r="D13" s="690">
        <v>11261880.090000004</v>
      </c>
      <c r="E13" s="650">
        <v>8301185.0400000038</v>
      </c>
      <c r="F13" s="612">
        <v>0.73710472617898393</v>
      </c>
      <c r="G13" s="738">
        <v>-2960695.05</v>
      </c>
      <c r="H13" s="611">
        <v>0.2596974070675831</v>
      </c>
      <c r="I13" s="616">
        <v>0.17383647686502776</v>
      </c>
      <c r="J13" s="690">
        <v>102757.54000000005</v>
      </c>
      <c r="K13" s="650">
        <v>93079.03999999995</v>
      </c>
      <c r="L13" s="612">
        <v>0.90581226448200203</v>
      </c>
      <c r="M13" s="738">
        <v>-9678.5000000001019</v>
      </c>
      <c r="N13" s="611">
        <v>3.4979434129566743E-2</v>
      </c>
      <c r="O13" s="616">
        <v>2.723139585999754E-2</v>
      </c>
      <c r="P13" s="378"/>
      <c r="Q13" s="376">
        <v>11364637.630000005</v>
      </c>
      <c r="R13" s="380">
        <v>8394264.0800000038</v>
      </c>
      <c r="S13" s="529">
        <v>0.73863015727321524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170</v>
      </c>
      <c r="D14" s="690">
        <v>7234872.6099999994</v>
      </c>
      <c r="E14" s="650">
        <v>7645574.5599999968</v>
      </c>
      <c r="F14" s="612">
        <v>1.056766991229718</v>
      </c>
      <c r="G14" s="738">
        <v>410701.94999999739</v>
      </c>
      <c r="H14" s="611">
        <v>0.1668351680417578</v>
      </c>
      <c r="I14" s="616">
        <v>0.16010723031892368</v>
      </c>
      <c r="J14" s="690">
        <v>0</v>
      </c>
      <c r="K14" s="650">
        <v>0</v>
      </c>
      <c r="L14" s="612" t="s">
        <v>336</v>
      </c>
      <c r="M14" s="738">
        <v>0</v>
      </c>
      <c r="N14" s="611">
        <v>0</v>
      </c>
      <c r="O14" s="616">
        <v>0</v>
      </c>
      <c r="P14" s="378"/>
      <c r="Q14" s="376">
        <v>7234872.6099999994</v>
      </c>
      <c r="R14" s="380">
        <v>7645574.5599999968</v>
      </c>
      <c r="S14" s="529">
        <v>1.056766991229718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171</v>
      </c>
      <c r="D15" s="690">
        <v>4453078.1899999995</v>
      </c>
      <c r="E15" s="650">
        <v>5845284.3900000006</v>
      </c>
      <c r="F15" s="612">
        <v>1.3126390646197033</v>
      </c>
      <c r="G15" s="738">
        <v>1392206.2000000011</v>
      </c>
      <c r="H15" s="611">
        <v>0.10268737104021196</v>
      </c>
      <c r="I15" s="616">
        <v>0.12240705871938286</v>
      </c>
      <c r="J15" s="690">
        <v>1245590.4299999997</v>
      </c>
      <c r="K15" s="650">
        <v>1207981.0300000003</v>
      </c>
      <c r="L15" s="612">
        <v>0.9698059658342113</v>
      </c>
      <c r="M15" s="738">
        <v>-37609.399999999441</v>
      </c>
      <c r="N15" s="611">
        <v>0.42400828589905598</v>
      </c>
      <c r="O15" s="616">
        <v>0.35340942084595622</v>
      </c>
      <c r="P15" s="378"/>
      <c r="Q15" s="376">
        <v>5698668.6199999992</v>
      </c>
      <c r="R15" s="380">
        <v>7053265.4200000009</v>
      </c>
      <c r="S15" s="529">
        <v>1.2377040832390078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87</v>
      </c>
      <c r="D16" s="690">
        <v>4674831.9699999979</v>
      </c>
      <c r="E16" s="650">
        <v>4737366.1300000008</v>
      </c>
      <c r="F16" s="612">
        <v>1.0133767717003106</v>
      </c>
      <c r="G16" s="738">
        <v>62534.160000002943</v>
      </c>
      <c r="H16" s="611">
        <v>0.10780098272966432</v>
      </c>
      <c r="I16" s="616">
        <v>9.9205960798448956E-2</v>
      </c>
      <c r="J16" s="690">
        <v>223156.84000000008</v>
      </c>
      <c r="K16" s="650">
        <v>320368.41999999987</v>
      </c>
      <c r="L16" s="612">
        <v>1.4356199881661693</v>
      </c>
      <c r="M16" s="738">
        <v>97211.579999999783</v>
      </c>
      <c r="N16" s="611">
        <v>7.5964255132443453E-2</v>
      </c>
      <c r="O16" s="616">
        <v>9.3727645515703159E-2</v>
      </c>
      <c r="P16" s="378"/>
      <c r="Q16" s="376">
        <v>4897988.8099999977</v>
      </c>
      <c r="R16" s="380">
        <v>5057734.5500000007</v>
      </c>
      <c r="S16" s="529">
        <v>1.032614557974052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166</v>
      </c>
      <c r="D17" s="690">
        <v>4132130.200000003</v>
      </c>
      <c r="E17" s="650">
        <v>4328892.7299999977</v>
      </c>
      <c r="F17" s="612">
        <v>1.0476176984936232</v>
      </c>
      <c r="G17" s="738">
        <v>196762.52999999467</v>
      </c>
      <c r="H17" s="611">
        <v>9.5286354501191814E-2</v>
      </c>
      <c r="I17" s="616">
        <v>9.0652052361650665E-2</v>
      </c>
      <c r="J17" s="690">
        <v>881091.68999999971</v>
      </c>
      <c r="K17" s="650">
        <v>459483.64000000036</v>
      </c>
      <c r="L17" s="612">
        <v>0.52149355761146776</v>
      </c>
      <c r="M17" s="738">
        <v>-421608.04999999935</v>
      </c>
      <c r="N17" s="611">
        <v>0.29993019229988976</v>
      </c>
      <c r="O17" s="616">
        <v>0.1344274811174741</v>
      </c>
      <c r="P17" s="378"/>
      <c r="Q17" s="376">
        <v>5013221.8900000025</v>
      </c>
      <c r="R17" s="380">
        <v>4788376.3699999982</v>
      </c>
      <c r="S17" s="529">
        <v>0.95514949768161883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735" t="s">
        <v>71</v>
      </c>
      <c r="D18" s="690">
        <v>2064799.2499999991</v>
      </c>
      <c r="E18" s="650">
        <v>2647655.7600000012</v>
      </c>
      <c r="F18" s="612">
        <v>1.2822824107476805</v>
      </c>
      <c r="G18" s="738">
        <v>582856.5100000021</v>
      </c>
      <c r="H18" s="611">
        <v>4.7613986923571466E-2</v>
      </c>
      <c r="I18" s="616">
        <v>5.5444993341552777E-2</v>
      </c>
      <c r="J18" s="690">
        <v>5163.7700000000114</v>
      </c>
      <c r="K18" s="650">
        <v>11077.829999999973</v>
      </c>
      <c r="L18" s="612">
        <v>2.1452988804691047</v>
      </c>
      <c r="M18" s="738">
        <v>5914.0599999999613</v>
      </c>
      <c r="N18" s="611">
        <v>1.7577858770775668E-3</v>
      </c>
      <c r="O18" s="616">
        <v>3.2409527859307099E-3</v>
      </c>
      <c r="P18" s="378"/>
      <c r="Q18" s="376">
        <v>2069963.0199999991</v>
      </c>
      <c r="R18" s="380">
        <v>2658733.5900000012</v>
      </c>
      <c r="S18" s="529">
        <v>1.2844353084143514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734" t="s">
        <v>54</v>
      </c>
      <c r="D19" s="690">
        <v>1916030.1100000006</v>
      </c>
      <c r="E19" s="650">
        <v>2218284.1900000004</v>
      </c>
      <c r="F19" s="612">
        <v>1.1577501723080958</v>
      </c>
      <c r="G19" s="738">
        <v>302254.07999999984</v>
      </c>
      <c r="H19" s="611">
        <v>4.4183391001672082E-2</v>
      </c>
      <c r="I19" s="616">
        <v>4.6453452900622458E-2</v>
      </c>
      <c r="J19" s="690">
        <v>140698.73000000013</v>
      </c>
      <c r="K19" s="650">
        <v>358049.44000000006</v>
      </c>
      <c r="L19" s="612">
        <v>2.5447951093801611</v>
      </c>
      <c r="M19" s="738">
        <v>217350.70999999993</v>
      </c>
      <c r="N19" s="611">
        <v>4.789489859477658E-2</v>
      </c>
      <c r="O19" s="616">
        <v>0.10475168242055832</v>
      </c>
      <c r="P19" s="378"/>
      <c r="Q19" s="376">
        <v>2056728.8400000008</v>
      </c>
      <c r="R19" s="380">
        <v>2576333.6300000004</v>
      </c>
      <c r="S19" s="529">
        <v>1.2526365070078949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849809.39999999991</v>
      </c>
      <c r="E20" s="650">
        <v>847126.12</v>
      </c>
      <c r="F20" s="612">
        <v>0.99684249197525954</v>
      </c>
      <c r="G20" s="738">
        <v>-2683.2799999999115</v>
      </c>
      <c r="H20" s="611">
        <v>1.9596487968081219E-2</v>
      </c>
      <c r="I20" s="616">
        <v>1.7739806961481811E-2</v>
      </c>
      <c r="J20" s="690">
        <v>0</v>
      </c>
      <c r="K20" s="650">
        <v>0</v>
      </c>
      <c r="L20" s="612" t="s">
        <v>336</v>
      </c>
      <c r="M20" s="738">
        <v>0</v>
      </c>
      <c r="N20" s="611">
        <v>0</v>
      </c>
      <c r="O20" s="616">
        <v>0</v>
      </c>
      <c r="P20" s="378"/>
      <c r="Q20" s="376">
        <v>849809.39999999991</v>
      </c>
      <c r="R20" s="380">
        <v>847126.12</v>
      </c>
      <c r="S20" s="529">
        <v>0.99684249197525954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168</v>
      </c>
      <c r="D21" s="690">
        <v>220291.43999999977</v>
      </c>
      <c r="E21" s="650">
        <v>234137.7099999999</v>
      </c>
      <c r="F21" s="612">
        <v>1.062854326069139</v>
      </c>
      <c r="G21" s="738">
        <v>13846.270000000135</v>
      </c>
      <c r="H21" s="611">
        <v>5.0798903300331606E-3</v>
      </c>
      <c r="I21" s="616">
        <v>4.9031161709467861E-3</v>
      </c>
      <c r="J21" s="690">
        <v>86687.249999999985</v>
      </c>
      <c r="K21" s="650">
        <v>112647.74999999994</v>
      </c>
      <c r="L21" s="612">
        <v>1.2994731059065776</v>
      </c>
      <c r="M21" s="738">
        <v>25960.499999999956</v>
      </c>
      <c r="N21" s="611">
        <v>2.9508987381833805E-2</v>
      </c>
      <c r="O21" s="616">
        <v>3.295645800588444E-2</v>
      </c>
      <c r="P21" s="378"/>
      <c r="Q21" s="376">
        <v>306978.68999999977</v>
      </c>
      <c r="R21" s="380">
        <v>346785.45999999985</v>
      </c>
      <c r="S21" s="529">
        <v>1.1296727469910048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230953.79000000039</v>
      </c>
      <c r="E22" s="650">
        <v>257408.1400000001</v>
      </c>
      <c r="F22" s="612">
        <v>1.1145439094114873</v>
      </c>
      <c r="G22" s="738">
        <v>26454.349999999715</v>
      </c>
      <c r="H22" s="611">
        <v>5.3257626556234431E-3</v>
      </c>
      <c r="I22" s="616">
        <v>5.3904260606603494E-3</v>
      </c>
      <c r="J22" s="690">
        <v>49988.759999999791</v>
      </c>
      <c r="K22" s="650">
        <v>45047.359999999833</v>
      </c>
      <c r="L22" s="612">
        <v>0.9011497784702005</v>
      </c>
      <c r="M22" s="738">
        <v>-4941.3999999999578</v>
      </c>
      <c r="N22" s="611">
        <v>1.7016547278561871E-2</v>
      </c>
      <c r="O22" s="616">
        <v>1.317914852374729E-2</v>
      </c>
      <c r="P22" s="378"/>
      <c r="Q22" s="376">
        <v>280942.55000000016</v>
      </c>
      <c r="R22" s="380">
        <v>302455.49999999994</v>
      </c>
      <c r="S22" s="529">
        <v>1.0765741963970918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163</v>
      </c>
      <c r="D23" s="690">
        <v>184992.80999999976</v>
      </c>
      <c r="E23" s="650">
        <v>196378.93000000028</v>
      </c>
      <c r="F23" s="612">
        <v>1.0615489866876477</v>
      </c>
      <c r="G23" s="738">
        <v>11386.120000000519</v>
      </c>
      <c r="H23" s="611">
        <v>4.2659087735985634E-3</v>
      </c>
      <c r="I23" s="616">
        <v>4.1124033685826546E-3</v>
      </c>
      <c r="J23" s="690">
        <v>7889.0899999999629</v>
      </c>
      <c r="K23" s="650">
        <v>13856.509999999998</v>
      </c>
      <c r="L23" s="612">
        <v>1.7564142378905632</v>
      </c>
      <c r="M23" s="738">
        <v>5967.4200000000355</v>
      </c>
      <c r="N23" s="611">
        <v>2.6855051609567752E-3</v>
      </c>
      <c r="O23" s="616">
        <v>4.0538891360290645E-3</v>
      </c>
      <c r="P23" s="378"/>
      <c r="Q23" s="376">
        <v>192881.89999999973</v>
      </c>
      <c r="R23" s="380">
        <v>210235.44000000029</v>
      </c>
      <c r="S23" s="529">
        <v>1.0899697690659444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164</v>
      </c>
      <c r="D24" s="690">
        <v>0</v>
      </c>
      <c r="E24" s="650">
        <v>0</v>
      </c>
      <c r="F24" s="612" t="s">
        <v>336</v>
      </c>
      <c r="G24" s="738">
        <v>0</v>
      </c>
      <c r="H24" s="611">
        <v>0</v>
      </c>
      <c r="I24" s="616">
        <v>0</v>
      </c>
      <c r="J24" s="690">
        <v>0</v>
      </c>
      <c r="K24" s="650">
        <v>0</v>
      </c>
      <c r="L24" s="612" t="s">
        <v>336</v>
      </c>
      <c r="M24" s="738">
        <v>0</v>
      </c>
      <c r="N24" s="611">
        <v>0</v>
      </c>
      <c r="O24" s="616">
        <v>0</v>
      </c>
      <c r="P24" s="378"/>
      <c r="Q24" s="376">
        <v>0</v>
      </c>
      <c r="R24" s="380">
        <v>0</v>
      </c>
      <c r="S24" s="529" t="s">
        <v>336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53" t="s">
        <v>241</v>
      </c>
      <c r="C25" s="1054"/>
      <c r="D25" s="650">
        <v>43365392.890000001</v>
      </c>
      <c r="E25" s="651">
        <v>47752837.549999997</v>
      </c>
      <c r="F25" s="613">
        <v>1.1011738708589387</v>
      </c>
      <c r="G25" s="614">
        <v>4387444.6599999964</v>
      </c>
      <c r="H25" s="611"/>
      <c r="I25" s="616"/>
      <c r="J25" s="650">
        <v>2937655.8699999992</v>
      </c>
      <c r="K25" s="651">
        <v>3418078.1800000006</v>
      </c>
      <c r="L25" s="613">
        <v>1.1635393426800538</v>
      </c>
      <c r="M25" s="614">
        <v>480422.31000000145</v>
      </c>
      <c r="N25" s="611"/>
      <c r="O25" s="616"/>
      <c r="P25" s="387"/>
      <c r="Q25" s="386">
        <v>46303048.75999999</v>
      </c>
      <c r="R25" s="651">
        <v>51170915.730000004</v>
      </c>
      <c r="S25" s="531">
        <v>1.1051305929169235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55" t="s">
        <v>280</v>
      </c>
      <c r="D27" s="1056"/>
      <c r="E27" s="1056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7480789.5999999978</v>
      </c>
      <c r="E28" s="382">
        <v>3730883.3499999992</v>
      </c>
      <c r="F28" s="612">
        <v>0.49872854999156779</v>
      </c>
      <c r="G28" s="738">
        <v>-3749906.2499999986</v>
      </c>
      <c r="H28" s="611">
        <v>0.96169267360681976</v>
      </c>
      <c r="I28" s="616">
        <v>0.91394920955142012</v>
      </c>
      <c r="J28" s="535"/>
      <c r="K28" s="536"/>
      <c r="L28" s="536"/>
      <c r="M28" s="536"/>
      <c r="N28" s="536"/>
      <c r="O28" s="537"/>
      <c r="P28" s="378"/>
      <c r="Q28" s="376">
        <v>7480789.5999999978</v>
      </c>
      <c r="R28" s="382">
        <v>3730883.3499999992</v>
      </c>
      <c r="S28" s="529">
        <v>0.49872854999156779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174</v>
      </c>
      <c r="D29" s="746">
        <v>129764.08999999994</v>
      </c>
      <c r="E29" s="382">
        <v>120448.06999999993</v>
      </c>
      <c r="F29" s="612">
        <v>0.92820802735178887</v>
      </c>
      <c r="G29" s="738">
        <v>-9316.0200000000041</v>
      </c>
      <c r="H29" s="611">
        <v>1.6681818540954012E-2</v>
      </c>
      <c r="I29" s="616">
        <v>2.950599309637866E-2</v>
      </c>
      <c r="J29" s="538"/>
      <c r="K29" s="539"/>
      <c r="L29" s="539"/>
      <c r="M29" s="539"/>
      <c r="N29" s="539"/>
      <c r="O29" s="540"/>
      <c r="P29" s="378"/>
      <c r="Q29" s="376">
        <v>129764.08999999994</v>
      </c>
      <c r="R29" s="382">
        <v>120448.06999999993</v>
      </c>
      <c r="S29" s="529">
        <v>0.92820802735178887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85181.329999999973</v>
      </c>
      <c r="E30" s="382">
        <v>79489.91</v>
      </c>
      <c r="F30" s="612">
        <v>0.93318465443073062</v>
      </c>
      <c r="G30" s="738">
        <v>-5691.4199999999691</v>
      </c>
      <c r="H30" s="611">
        <v>1.0950483220258567E-2</v>
      </c>
      <c r="I30" s="616">
        <v>1.9472530657334421E-2</v>
      </c>
      <c r="J30" s="538"/>
      <c r="K30" s="539"/>
      <c r="L30" s="539"/>
      <c r="M30" s="539"/>
      <c r="N30" s="539"/>
      <c r="O30" s="540"/>
      <c r="P30" s="378"/>
      <c r="Q30" s="376">
        <v>85181.329999999973</v>
      </c>
      <c r="R30" s="382">
        <v>79489.91</v>
      </c>
      <c r="S30" s="529">
        <v>0.93318465443073062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178</v>
      </c>
      <c r="D31" s="746">
        <v>7976.4899999999898</v>
      </c>
      <c r="E31" s="382">
        <v>12429.830000000013</v>
      </c>
      <c r="F31" s="612">
        <v>1.5583082283059377</v>
      </c>
      <c r="G31" s="738">
        <v>4453.3400000000229</v>
      </c>
      <c r="H31" s="611">
        <v>1.0254174230616049E-3</v>
      </c>
      <c r="I31" s="616">
        <v>3.044917848572924E-3</v>
      </c>
      <c r="J31" s="538"/>
      <c r="K31" s="539"/>
      <c r="L31" s="539"/>
      <c r="M31" s="539"/>
      <c r="N31" s="539"/>
      <c r="O31" s="540"/>
      <c r="P31" s="378"/>
      <c r="Q31" s="376">
        <v>7976.4899999999898</v>
      </c>
      <c r="R31" s="382">
        <v>12429.830000000013</v>
      </c>
      <c r="S31" s="529">
        <v>1.5583082283059377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176</v>
      </c>
      <c r="D32" s="746">
        <v>61003.700000000019</v>
      </c>
      <c r="E32" s="382">
        <v>60499.42999999992</v>
      </c>
      <c r="F32" s="612">
        <v>0.99173378008219015</v>
      </c>
      <c r="G32" s="738">
        <v>-504.27000000009866</v>
      </c>
      <c r="H32" s="611">
        <v>7.8423287500170285E-3</v>
      </c>
      <c r="I32" s="616">
        <v>1.4820459671249548E-2</v>
      </c>
      <c r="J32" s="538"/>
      <c r="K32" s="539"/>
      <c r="L32" s="539"/>
      <c r="M32" s="539"/>
      <c r="N32" s="539"/>
      <c r="O32" s="540"/>
      <c r="P32" s="378"/>
      <c r="Q32" s="376">
        <v>61003.700000000019</v>
      </c>
      <c r="R32" s="382">
        <v>60499.42999999992</v>
      </c>
      <c r="S32" s="529">
        <v>0.99173378008219015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173</v>
      </c>
      <c r="D33" s="746">
        <v>8127.3000000000466</v>
      </c>
      <c r="E33" s="382">
        <v>42120.80999999999</v>
      </c>
      <c r="F33" s="612">
        <v>5.1826326086153767</v>
      </c>
      <c r="G33" s="738">
        <v>33993.509999999944</v>
      </c>
      <c r="H33" s="611">
        <v>1.0448047979059261E-3</v>
      </c>
      <c r="I33" s="616">
        <v>1.0318275162681126E-2</v>
      </c>
      <c r="J33" s="538"/>
      <c r="K33" s="539"/>
      <c r="L33" s="539"/>
      <c r="M33" s="539"/>
      <c r="N33" s="539"/>
      <c r="O33" s="540"/>
      <c r="P33" s="378"/>
      <c r="Q33" s="376">
        <v>8127.3000000000466</v>
      </c>
      <c r="R33" s="382">
        <v>42120.80999999999</v>
      </c>
      <c r="S33" s="529">
        <v>5.1826326086153767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175</v>
      </c>
      <c r="D34" s="746">
        <v>5931.1100000000006</v>
      </c>
      <c r="E34" s="382">
        <v>36284.710000000006</v>
      </c>
      <c r="F34" s="612">
        <v>6.1176929782114993</v>
      </c>
      <c r="G34" s="738">
        <v>30353.600000000006</v>
      </c>
      <c r="H34" s="611">
        <v>7.6247366098307953E-4</v>
      </c>
      <c r="I34" s="616">
        <v>8.8886140123631916E-3</v>
      </c>
      <c r="J34" s="538"/>
      <c r="K34" s="539"/>
      <c r="L34" s="539"/>
      <c r="M34" s="539"/>
      <c r="N34" s="539"/>
      <c r="O34" s="540"/>
      <c r="P34" s="378"/>
      <c r="Q34" s="376">
        <v>5931.1100000000006</v>
      </c>
      <c r="R34" s="382">
        <v>36284.710000000006</v>
      </c>
      <c r="S34" s="529">
        <v>6.1176929782114993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33" t="s">
        <v>318</v>
      </c>
      <c r="C35" s="1033"/>
      <c r="D35" s="650">
        <v>7778773.6199999982</v>
      </c>
      <c r="E35" s="651">
        <v>4082156.1099999989</v>
      </c>
      <c r="F35" s="613">
        <v>0.52478145134656839</v>
      </c>
      <c r="G35" s="614">
        <v>-3696617.5099999993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7778773.6199999982</v>
      </c>
      <c r="R35" s="651">
        <v>4082156.1099999989</v>
      </c>
      <c r="S35" s="531">
        <v>0.52478145134656839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43"/>
      <c r="C36" s="1043"/>
      <c r="D36" s="1043"/>
      <c r="E36" s="1043"/>
      <c r="F36" s="1043"/>
      <c r="G36" s="1043"/>
      <c r="H36" s="1043"/>
      <c r="I36" s="1043"/>
      <c r="J36" s="1043"/>
      <c r="K36" s="1043"/>
      <c r="L36" s="1043"/>
      <c r="M36" s="1043"/>
      <c r="N36" s="1043"/>
      <c r="O36" s="1043"/>
      <c r="P36" s="1043"/>
      <c r="Q36" s="1043"/>
      <c r="R36" s="1043"/>
      <c r="S36" s="1043"/>
      <c r="T36" s="359"/>
    </row>
    <row r="37" spans="1:25" s="266" customFormat="1" ht="18" customHeight="1" x14ac:dyDescent="0.3">
      <c r="B37" s="1052" t="s">
        <v>314</v>
      </c>
      <c r="C37" s="1052"/>
      <c r="D37" s="783">
        <v>51144166.509999998</v>
      </c>
      <c r="E37" s="594">
        <v>51834993.659999996</v>
      </c>
      <c r="F37" s="612">
        <v>1.0135074476160428</v>
      </c>
      <c r="G37" s="783">
        <v>690827.14999999851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54081822.379999988</v>
      </c>
      <c r="R37" s="594">
        <v>55253071.840000004</v>
      </c>
      <c r="S37" s="792">
        <v>1.0216569895106411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E28:E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89" t="s">
        <v>256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309"/>
      <c r="U4" s="309"/>
    </row>
    <row r="5" spans="1:21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908" t="s">
        <v>282</v>
      </c>
      <c r="C7" s="908"/>
      <c r="D7" s="908"/>
      <c r="E7" s="90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91" t="s">
        <v>180</v>
      </c>
      <c r="S7" s="891"/>
    </row>
    <row r="8" spans="1:21" s="269" customFormat="1" ht="17.25" customHeight="1" x14ac:dyDescent="0.25">
      <c r="A8" s="892"/>
      <c r="B8" s="893" t="s">
        <v>84</v>
      </c>
      <c r="C8" s="896" t="s">
        <v>160</v>
      </c>
      <c r="D8" s="899" t="s">
        <v>81</v>
      </c>
      <c r="E8" s="900"/>
      <c r="F8" s="900"/>
      <c r="G8" s="900"/>
      <c r="H8" s="585"/>
      <c r="I8" s="585"/>
      <c r="J8" s="899" t="s">
        <v>52</v>
      </c>
      <c r="K8" s="900"/>
      <c r="L8" s="900"/>
      <c r="M8" s="900"/>
      <c r="N8" s="900"/>
      <c r="O8" s="900"/>
      <c r="P8" s="303"/>
      <c r="Q8" s="901" t="s">
        <v>239</v>
      </c>
      <c r="R8" s="902"/>
      <c r="S8" s="903"/>
    </row>
    <row r="9" spans="1:21" s="269" customFormat="1" ht="15" customHeight="1" x14ac:dyDescent="0.25">
      <c r="A9" s="892"/>
      <c r="B9" s="894"/>
      <c r="C9" s="897"/>
      <c r="D9" s="920" t="s">
        <v>162</v>
      </c>
      <c r="E9" s="921"/>
      <c r="F9" s="961" t="s">
        <v>333</v>
      </c>
      <c r="G9" s="961" t="s">
        <v>337</v>
      </c>
      <c r="H9" s="1059" t="s">
        <v>227</v>
      </c>
      <c r="I9" s="1060"/>
      <c r="J9" s="920" t="s">
        <v>162</v>
      </c>
      <c r="K9" s="921"/>
      <c r="L9" s="961" t="s">
        <v>333</v>
      </c>
      <c r="M9" s="1034" t="s">
        <v>337</v>
      </c>
      <c r="N9" s="1059" t="s">
        <v>227</v>
      </c>
      <c r="O9" s="1060"/>
      <c r="P9" s="396"/>
      <c r="Q9" s="914" t="s">
        <v>240</v>
      </c>
      <c r="R9" s="915"/>
      <c r="S9" s="906" t="s">
        <v>333</v>
      </c>
    </row>
    <row r="10" spans="1:21" s="269" customFormat="1" ht="16.149999999999999" customHeight="1" x14ac:dyDescent="0.25">
      <c r="A10" s="584"/>
      <c r="B10" s="895"/>
      <c r="C10" s="898"/>
      <c r="D10" s="583" t="s">
        <v>334</v>
      </c>
      <c r="E10" s="583" t="s">
        <v>335</v>
      </c>
      <c r="F10" s="907"/>
      <c r="G10" s="907"/>
      <c r="H10" s="372" t="s">
        <v>334</v>
      </c>
      <c r="I10" s="372" t="s">
        <v>335</v>
      </c>
      <c r="J10" s="583" t="s">
        <v>334</v>
      </c>
      <c r="K10" s="583" t="s">
        <v>335</v>
      </c>
      <c r="L10" s="907"/>
      <c r="M10" s="1035"/>
      <c r="N10" s="372" t="s">
        <v>334</v>
      </c>
      <c r="O10" s="372" t="s">
        <v>335</v>
      </c>
      <c r="P10" s="586"/>
      <c r="Q10" s="583" t="s">
        <v>334</v>
      </c>
      <c r="R10" s="583" t="s">
        <v>335</v>
      </c>
      <c r="S10" s="907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2560064.83</v>
      </c>
      <c r="E12" s="650">
        <v>2079853.25</v>
      </c>
      <c r="F12" s="612">
        <v>0.81242210182622598</v>
      </c>
      <c r="G12" s="642">
        <v>-480211.58000000007</v>
      </c>
      <c r="H12" s="611">
        <v>5.702615314184311E-2</v>
      </c>
      <c r="I12" s="616">
        <v>4.465352075381903E-2</v>
      </c>
      <c r="J12" s="690">
        <v>0</v>
      </c>
      <c r="K12" s="650">
        <v>65313.039999999994</v>
      </c>
      <c r="L12" s="612" t="s">
        <v>336</v>
      </c>
      <c r="M12" s="642">
        <v>65313.039999999994</v>
      </c>
      <c r="N12" s="611">
        <v>0</v>
      </c>
      <c r="O12" s="616">
        <v>9.4843388333611719E-3</v>
      </c>
      <c r="P12" s="378"/>
      <c r="Q12" s="376">
        <v>2560064.83</v>
      </c>
      <c r="R12" s="380">
        <v>2145166.29</v>
      </c>
      <c r="S12" s="529">
        <v>0.83793436199816862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3729111.74</v>
      </c>
      <c r="E13" s="650">
        <v>3582872.5</v>
      </c>
      <c r="F13" s="612">
        <v>0.96078443066444552</v>
      </c>
      <c r="G13" s="642">
        <v>-146239.24000000022</v>
      </c>
      <c r="H13" s="611">
        <v>8.3066996849562216E-2</v>
      </c>
      <c r="I13" s="616">
        <v>7.6922673047743861E-2</v>
      </c>
      <c r="J13" s="690">
        <v>37431.79</v>
      </c>
      <c r="K13" s="650">
        <v>64416.859999999993</v>
      </c>
      <c r="L13" s="612">
        <v>1.7209131596431801</v>
      </c>
      <c r="M13" s="642">
        <v>26985.069999999992</v>
      </c>
      <c r="N13" s="611">
        <v>5.946245215943914E-3</v>
      </c>
      <c r="O13" s="616">
        <v>9.3542013481716663E-3</v>
      </c>
      <c r="P13" s="378"/>
      <c r="Q13" s="376">
        <v>3766543.5300000003</v>
      </c>
      <c r="R13" s="380">
        <v>3647289.36</v>
      </c>
      <c r="S13" s="529">
        <v>0.96833856583624822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10966102.210000034</v>
      </c>
      <c r="E14" s="650">
        <v>11544227.900000012</v>
      </c>
      <c r="F14" s="612">
        <v>1.0527193417432115</v>
      </c>
      <c r="G14" s="642">
        <v>578125.68999997713</v>
      </c>
      <c r="H14" s="611">
        <v>0.24427296397668419</v>
      </c>
      <c r="I14" s="616">
        <v>0.24784941924122156</v>
      </c>
      <c r="J14" s="690">
        <v>0</v>
      </c>
      <c r="K14" s="650">
        <v>0</v>
      </c>
      <c r="L14" s="612" t="s">
        <v>336</v>
      </c>
      <c r="M14" s="642">
        <v>0</v>
      </c>
      <c r="N14" s="611">
        <v>0</v>
      </c>
      <c r="O14" s="616">
        <v>0</v>
      </c>
      <c r="P14" s="378"/>
      <c r="Q14" s="376">
        <v>10966102.210000034</v>
      </c>
      <c r="R14" s="380">
        <v>11544227.900000012</v>
      </c>
      <c r="S14" s="529">
        <v>1.0527193417432115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10580778.580000293</v>
      </c>
      <c r="E15" s="650">
        <v>9956265.5700002797</v>
      </c>
      <c r="F15" s="612">
        <v>0.94097664880914689</v>
      </c>
      <c r="G15" s="642">
        <v>-624513.01000001281</v>
      </c>
      <c r="H15" s="611">
        <v>0.23568977339649244</v>
      </c>
      <c r="I15" s="616">
        <v>0.21375657694144592</v>
      </c>
      <c r="J15" s="690">
        <v>3826462.8199999928</v>
      </c>
      <c r="K15" s="650">
        <v>3499756.5799999963</v>
      </c>
      <c r="L15" s="612">
        <v>0.91461925664287591</v>
      </c>
      <c r="M15" s="642">
        <v>-326706.2399999965</v>
      </c>
      <c r="N15" s="611">
        <v>0.60785461334903346</v>
      </c>
      <c r="O15" s="616">
        <v>0.50821210035553777</v>
      </c>
      <c r="P15" s="378"/>
      <c r="Q15" s="376">
        <v>14407241.400000285</v>
      </c>
      <c r="R15" s="380">
        <v>13456022.150000276</v>
      </c>
      <c r="S15" s="529">
        <v>0.93397630930234909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1779556.3599999999</v>
      </c>
      <c r="E16" s="650">
        <v>1856637.7700000003</v>
      </c>
      <c r="F16" s="612">
        <v>1.043314958566415</v>
      </c>
      <c r="G16" s="642">
        <v>77081.410000000382</v>
      </c>
      <c r="H16" s="611">
        <v>3.9640110797467917E-2</v>
      </c>
      <c r="I16" s="616">
        <v>3.9861184049893562E-2</v>
      </c>
      <c r="J16" s="690">
        <v>0</v>
      </c>
      <c r="K16" s="650">
        <v>0</v>
      </c>
      <c r="L16" s="612" t="s">
        <v>336</v>
      </c>
      <c r="M16" s="642">
        <v>0</v>
      </c>
      <c r="N16" s="611">
        <v>0</v>
      </c>
      <c r="O16" s="616">
        <v>0</v>
      </c>
      <c r="P16" s="378"/>
      <c r="Q16" s="376">
        <v>1779556.3599999999</v>
      </c>
      <c r="R16" s="380">
        <v>1856637.7700000003</v>
      </c>
      <c r="S16" s="529">
        <v>1.043314958566415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3859458.9799999953</v>
      </c>
      <c r="E17" s="650">
        <v>4729388.2799999826</v>
      </c>
      <c r="F17" s="612">
        <v>1.2254018774413786</v>
      </c>
      <c r="G17" s="642">
        <v>869929.29999998724</v>
      </c>
      <c r="H17" s="611">
        <v>8.5970517722452108E-2</v>
      </c>
      <c r="I17" s="616">
        <v>0.10153785499714833</v>
      </c>
      <c r="J17" s="690">
        <v>76941.12000000001</v>
      </c>
      <c r="K17" s="650">
        <v>229203.93000000037</v>
      </c>
      <c r="L17" s="612">
        <v>2.9789523469375068</v>
      </c>
      <c r="M17" s="642">
        <v>152262.81000000035</v>
      </c>
      <c r="N17" s="611">
        <v>1.2222519059584557E-2</v>
      </c>
      <c r="O17" s="616">
        <v>3.3283517871132616E-2</v>
      </c>
      <c r="P17" s="378"/>
      <c r="Q17" s="376">
        <v>3936400.0999999954</v>
      </c>
      <c r="R17" s="380">
        <v>4958592.2099999832</v>
      </c>
      <c r="S17" s="529">
        <v>1.2596768834550098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11417747.33</v>
      </c>
      <c r="E18" s="650">
        <v>12828341.780000001</v>
      </c>
      <c r="F18" s="612">
        <v>1.1235440239856842</v>
      </c>
      <c r="G18" s="642">
        <v>1410594.4500000011</v>
      </c>
      <c r="H18" s="611">
        <v>0.25433348411549805</v>
      </c>
      <c r="I18" s="616">
        <v>0.27541877096872763</v>
      </c>
      <c r="J18" s="690">
        <v>2354193.9300000002</v>
      </c>
      <c r="K18" s="650">
        <v>3027718.98</v>
      </c>
      <c r="L18" s="612">
        <v>1.2860958230403727</v>
      </c>
      <c r="M18" s="642">
        <v>673525.04999999981</v>
      </c>
      <c r="N18" s="611">
        <v>0.37397662237543816</v>
      </c>
      <c r="O18" s="616">
        <v>0.43966584159179672</v>
      </c>
      <c r="P18" s="378"/>
      <c r="Q18" s="376">
        <v>13771941.26</v>
      </c>
      <c r="R18" s="380">
        <v>15856060.760000002</v>
      </c>
      <c r="S18" s="529">
        <v>1.1513308444070434</v>
      </c>
    </row>
    <row r="19" spans="1:19" ht="19.149999999999999" customHeight="1" x14ac:dyDescent="0.25">
      <c r="A19" s="293"/>
      <c r="B19" s="945" t="s">
        <v>241</v>
      </c>
      <c r="C19" s="945"/>
      <c r="D19" s="591">
        <v>44892820.030000322</v>
      </c>
      <c r="E19" s="592">
        <v>46577587.05000028</v>
      </c>
      <c r="F19" s="613">
        <v>1.0375286519954434</v>
      </c>
      <c r="G19" s="592">
        <v>1684767.0199999528</v>
      </c>
      <c r="H19" s="611">
        <v>1</v>
      </c>
      <c r="I19" s="616">
        <v>1</v>
      </c>
      <c r="J19" s="591">
        <v>6295029.6599999927</v>
      </c>
      <c r="K19" s="592">
        <v>6886409.3899999969</v>
      </c>
      <c r="L19" s="613">
        <v>1.0939439147932473</v>
      </c>
      <c r="M19" s="608">
        <v>591379.73000000371</v>
      </c>
      <c r="N19" s="611">
        <v>1</v>
      </c>
      <c r="O19" s="616">
        <v>1</v>
      </c>
      <c r="P19" s="387"/>
      <c r="Q19" s="386">
        <v>51187849.690000311</v>
      </c>
      <c r="R19" s="592">
        <v>53463996.440000266</v>
      </c>
      <c r="S19" s="531">
        <v>1.0444665435994005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260150.90999999997</v>
      </c>
      <c r="E21" s="382">
        <v>858743.36</v>
      </c>
      <c r="F21" s="612">
        <v>3.3009431333528685</v>
      </c>
      <c r="G21" s="640">
        <v>598592.44999999995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260154.21094313334</v>
      </c>
      <c r="R21" s="380">
        <v>1457335.81</v>
      </c>
      <c r="S21" s="529">
        <v>5.6018151876794207</v>
      </c>
    </row>
    <row r="22" spans="1:19" s="266" customFormat="1" ht="19.149999999999999" customHeight="1" x14ac:dyDescent="0.25">
      <c r="A22" s="275"/>
      <c r="B22" s="1033" t="s">
        <v>318</v>
      </c>
      <c r="C22" s="1033"/>
      <c r="D22" s="591">
        <v>260150.90999999997</v>
      </c>
      <c r="E22" s="592">
        <v>858743.36</v>
      </c>
      <c r="F22" s="613">
        <v>3.3009431333528685</v>
      </c>
      <c r="G22" s="608">
        <v>598592.44999999995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260154.21094313334</v>
      </c>
      <c r="R22" s="592">
        <v>1457335.81</v>
      </c>
      <c r="S22" s="531">
        <v>5.6018151876794207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57" t="s">
        <v>238</v>
      </c>
      <c r="C24" s="1058"/>
      <c r="D24" s="1058"/>
      <c r="E24" s="1058"/>
      <c r="F24" s="1058"/>
      <c r="G24" s="1058"/>
      <c r="H24" s="1058"/>
      <c r="I24" s="1058"/>
      <c r="J24" s="1058"/>
      <c r="K24" s="1058"/>
      <c r="L24" s="1058"/>
      <c r="M24" s="1058"/>
      <c r="N24" s="1058"/>
      <c r="O24" s="1058"/>
      <c r="P24" s="1058"/>
      <c r="Q24" s="1058"/>
      <c r="R24" s="1058"/>
      <c r="S24" s="1058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11417747.33</v>
      </c>
      <c r="E25" s="650">
        <v>12828341.780000001</v>
      </c>
      <c r="F25" s="612">
        <v>1.1235440239856842</v>
      </c>
      <c r="G25" s="642">
        <v>1410594.4500000011</v>
      </c>
      <c r="H25" s="611">
        <v>0.25433348411549805</v>
      </c>
      <c r="I25" s="616">
        <v>0.27541877096872763</v>
      </c>
      <c r="J25" s="690">
        <v>2354193.9300000002</v>
      </c>
      <c r="K25" s="650">
        <v>3027718.98</v>
      </c>
      <c r="L25" s="612">
        <v>1.2860958230403727</v>
      </c>
      <c r="M25" s="642">
        <v>673525.04999999981</v>
      </c>
      <c r="N25" s="611">
        <v>0.37397662237543816</v>
      </c>
      <c r="O25" s="616">
        <v>0.43966584159179672</v>
      </c>
      <c r="P25" s="378"/>
      <c r="Q25" s="376">
        <v>13771941.26</v>
      </c>
      <c r="R25" s="380">
        <v>15856060.760000002</v>
      </c>
      <c r="S25" s="529">
        <v>1.1513308444070434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10580778.580000293</v>
      </c>
      <c r="E26" s="650">
        <v>9956265.5700002797</v>
      </c>
      <c r="F26" s="612">
        <v>0.94097664880914689</v>
      </c>
      <c r="G26" s="642">
        <v>-624513.01000001281</v>
      </c>
      <c r="H26" s="611">
        <v>0.23568977339649244</v>
      </c>
      <c r="I26" s="616">
        <v>0.21375657694144592</v>
      </c>
      <c r="J26" s="690">
        <v>3826462.8199999928</v>
      </c>
      <c r="K26" s="650">
        <v>3499756.5799999963</v>
      </c>
      <c r="L26" s="612">
        <v>0.91461925664287591</v>
      </c>
      <c r="M26" s="642">
        <v>-326706.2399999965</v>
      </c>
      <c r="N26" s="611">
        <v>0.60785461334903346</v>
      </c>
      <c r="O26" s="616">
        <v>0.50821210035553777</v>
      </c>
      <c r="P26" s="378"/>
      <c r="Q26" s="376">
        <v>14407241.400000285</v>
      </c>
      <c r="R26" s="380">
        <v>13456022.150000276</v>
      </c>
      <c r="S26" s="529">
        <v>0.93397630930234909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10966102.210000034</v>
      </c>
      <c r="E27" s="650">
        <v>11544227.900000012</v>
      </c>
      <c r="F27" s="612">
        <v>1.0527193417432115</v>
      </c>
      <c r="G27" s="642">
        <v>578125.68999997713</v>
      </c>
      <c r="H27" s="611">
        <v>0.24427296397668419</v>
      </c>
      <c r="I27" s="616">
        <v>0.24784941924122156</v>
      </c>
      <c r="J27" s="690">
        <v>0</v>
      </c>
      <c r="K27" s="650">
        <v>0</v>
      </c>
      <c r="L27" s="612" t="s">
        <v>336</v>
      </c>
      <c r="M27" s="642">
        <v>0</v>
      </c>
      <c r="N27" s="611">
        <v>0</v>
      </c>
      <c r="O27" s="616">
        <v>0</v>
      </c>
      <c r="P27" s="378"/>
      <c r="Q27" s="376">
        <v>10966102.210000034</v>
      </c>
      <c r="R27" s="380">
        <v>11544227.900000012</v>
      </c>
      <c r="S27" s="529">
        <v>1.0527193417432115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3859458.9799999953</v>
      </c>
      <c r="E28" s="650">
        <v>4729388.2799999826</v>
      </c>
      <c r="F28" s="612">
        <v>1.2254018774413786</v>
      </c>
      <c r="G28" s="642">
        <v>869929.29999998724</v>
      </c>
      <c r="H28" s="611">
        <v>8.5970517722452108E-2</v>
      </c>
      <c r="I28" s="616">
        <v>0.10153785499714833</v>
      </c>
      <c r="J28" s="690">
        <v>76941.12000000001</v>
      </c>
      <c r="K28" s="650">
        <v>229203.93000000037</v>
      </c>
      <c r="L28" s="612">
        <v>2.9789523469375068</v>
      </c>
      <c r="M28" s="642">
        <v>152262.81000000035</v>
      </c>
      <c r="N28" s="611">
        <v>1.2222519059584557E-2</v>
      </c>
      <c r="O28" s="616">
        <v>3.3283517871132616E-2</v>
      </c>
      <c r="P28" s="378"/>
      <c r="Q28" s="376">
        <v>3936400.0999999954</v>
      </c>
      <c r="R28" s="380">
        <v>4958592.2099999832</v>
      </c>
      <c r="S28" s="529">
        <v>1.2596768834550098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3729111.74</v>
      </c>
      <c r="E29" s="650">
        <v>3582872.5</v>
      </c>
      <c r="F29" s="612">
        <v>0.96078443066444552</v>
      </c>
      <c r="G29" s="642">
        <v>-146239.24000000022</v>
      </c>
      <c r="H29" s="611">
        <v>8.3066996849562216E-2</v>
      </c>
      <c r="I29" s="616">
        <v>7.6922673047743861E-2</v>
      </c>
      <c r="J29" s="690">
        <v>37431.79</v>
      </c>
      <c r="K29" s="650">
        <v>64416.859999999993</v>
      </c>
      <c r="L29" s="612">
        <v>1.7209131596431801</v>
      </c>
      <c r="M29" s="642">
        <v>26985.069999999992</v>
      </c>
      <c r="N29" s="611">
        <v>5.946245215943914E-3</v>
      </c>
      <c r="O29" s="616">
        <v>9.3542013481716663E-3</v>
      </c>
      <c r="P29" s="378"/>
      <c r="Q29" s="376">
        <v>3766543.5300000003</v>
      </c>
      <c r="R29" s="380">
        <v>3647289.36</v>
      </c>
      <c r="S29" s="529">
        <v>0.96833856583624822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2560064.83</v>
      </c>
      <c r="E30" s="650">
        <v>2079853.25</v>
      </c>
      <c r="F30" s="612">
        <v>0.81242210182622598</v>
      </c>
      <c r="G30" s="642">
        <v>-480211.58000000007</v>
      </c>
      <c r="H30" s="611">
        <v>5.702615314184311E-2</v>
      </c>
      <c r="I30" s="616">
        <v>4.465352075381903E-2</v>
      </c>
      <c r="J30" s="690">
        <v>0</v>
      </c>
      <c r="K30" s="650">
        <v>65313.039999999994</v>
      </c>
      <c r="L30" s="612" t="s">
        <v>336</v>
      </c>
      <c r="M30" s="642">
        <v>65313.039999999994</v>
      </c>
      <c r="N30" s="611">
        <v>0</v>
      </c>
      <c r="O30" s="616">
        <v>9.4843388333611719E-3</v>
      </c>
      <c r="P30" s="378"/>
      <c r="Q30" s="376">
        <v>2560064.83</v>
      </c>
      <c r="R30" s="380">
        <v>2145166.29</v>
      </c>
      <c r="S30" s="529">
        <v>0.83793436199816862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1779556.3599999999</v>
      </c>
      <c r="E31" s="650">
        <v>1856637.7700000003</v>
      </c>
      <c r="F31" s="612">
        <v>1.043314958566415</v>
      </c>
      <c r="G31" s="642">
        <v>77081.410000000382</v>
      </c>
      <c r="H31" s="611">
        <v>3.9640110797467917E-2</v>
      </c>
      <c r="I31" s="616">
        <v>3.9861184049893562E-2</v>
      </c>
      <c r="J31" s="690">
        <v>0</v>
      </c>
      <c r="K31" s="650">
        <v>0</v>
      </c>
      <c r="L31" s="612" t="s">
        <v>336</v>
      </c>
      <c r="M31" s="642">
        <v>0</v>
      </c>
      <c r="N31" s="611">
        <v>0</v>
      </c>
      <c r="O31" s="616">
        <v>0</v>
      </c>
      <c r="P31" s="378"/>
      <c r="Q31" s="376">
        <v>1779556.3599999999</v>
      </c>
      <c r="R31" s="380">
        <v>1856637.7700000003</v>
      </c>
      <c r="S31" s="529">
        <v>1.043314958566415</v>
      </c>
    </row>
    <row r="32" spans="1:19" s="266" customFormat="1" ht="19.149999999999999" customHeight="1" x14ac:dyDescent="0.25">
      <c r="A32" s="275"/>
      <c r="B32" s="945" t="s">
        <v>241</v>
      </c>
      <c r="C32" s="945"/>
      <c r="D32" s="607">
        <v>44892820.030000322</v>
      </c>
      <c r="E32" s="608">
        <v>46577587.050000273</v>
      </c>
      <c r="F32" s="613">
        <v>1.0375286519954434</v>
      </c>
      <c r="G32" s="608">
        <v>1684767.0199999528</v>
      </c>
      <c r="H32" s="611">
        <v>1</v>
      </c>
      <c r="I32" s="616">
        <v>0.99999999999999989</v>
      </c>
      <c r="J32" s="607">
        <v>6295029.6599999927</v>
      </c>
      <c r="K32" s="608">
        <v>6886409.3899999978</v>
      </c>
      <c r="L32" s="613">
        <v>1.0939439147932475</v>
      </c>
      <c r="M32" s="608">
        <v>591379.73000000371</v>
      </c>
      <c r="N32" s="611">
        <v>1</v>
      </c>
      <c r="O32" s="616">
        <v>1.0000000000000002</v>
      </c>
      <c r="P32" s="387"/>
      <c r="Q32" s="386">
        <v>51187849.690000311</v>
      </c>
      <c r="R32" s="608">
        <v>53463996.440000281</v>
      </c>
      <c r="S32" s="613">
        <v>1.0444665435994007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89" t="s">
        <v>309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</row>
    <row r="5" spans="1:19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908" t="s">
        <v>283</v>
      </c>
      <c r="C7" s="908"/>
      <c r="D7" s="1051"/>
      <c r="E7" s="105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68" t="s">
        <v>180</v>
      </c>
      <c r="Q7" s="1068"/>
    </row>
    <row r="8" spans="1:19" s="269" customFormat="1" ht="18.600000000000001" customHeight="1" x14ac:dyDescent="0.25">
      <c r="A8" s="892"/>
      <c r="B8" s="1062" t="s">
        <v>194</v>
      </c>
      <c r="C8" s="896" t="s">
        <v>191</v>
      </c>
      <c r="D8" s="899" t="s">
        <v>81</v>
      </c>
      <c r="E8" s="900"/>
      <c r="F8" s="900"/>
      <c r="G8" s="900"/>
      <c r="H8" s="899" t="s">
        <v>52</v>
      </c>
      <c r="I8" s="900"/>
      <c r="J8" s="900"/>
      <c r="K8" s="904"/>
      <c r="L8" s="303"/>
      <c r="M8" s="901" t="s">
        <v>208</v>
      </c>
      <c r="N8" s="902"/>
      <c r="O8" s="902"/>
      <c r="P8" s="902"/>
      <c r="Q8" s="903"/>
    </row>
    <row r="9" spans="1:19" s="269" customFormat="1" ht="18" customHeight="1" x14ac:dyDescent="0.25">
      <c r="A9" s="892"/>
      <c r="B9" s="1063"/>
      <c r="C9" s="897"/>
      <c r="D9" s="920" t="s">
        <v>197</v>
      </c>
      <c r="E9" s="921"/>
      <c r="F9" s="914" t="s">
        <v>3</v>
      </c>
      <c r="G9" s="915"/>
      <c r="H9" s="920" t="s">
        <v>197</v>
      </c>
      <c r="I9" s="921"/>
      <c r="J9" s="1065" t="s">
        <v>3</v>
      </c>
      <c r="K9" s="1066"/>
      <c r="L9" s="396"/>
      <c r="M9" s="920" t="s">
        <v>209</v>
      </c>
      <c r="N9" s="921"/>
      <c r="O9" s="1065" t="s">
        <v>284</v>
      </c>
      <c r="P9" s="1066"/>
      <c r="Q9" s="906" t="s">
        <v>333</v>
      </c>
    </row>
    <row r="10" spans="1:19" s="269" customFormat="1" ht="16.149999999999999" customHeight="1" x14ac:dyDescent="0.25">
      <c r="A10" s="290"/>
      <c r="B10" s="1064"/>
      <c r="C10" s="898"/>
      <c r="D10" s="717" t="s">
        <v>334</v>
      </c>
      <c r="E10" s="717" t="s">
        <v>335</v>
      </c>
      <c r="F10" s="354" t="s">
        <v>334</v>
      </c>
      <c r="G10" s="354" t="s">
        <v>335</v>
      </c>
      <c r="H10" s="372" t="s">
        <v>334</v>
      </c>
      <c r="I10" s="372" t="s">
        <v>335</v>
      </c>
      <c r="J10" s="354" t="s">
        <v>334</v>
      </c>
      <c r="K10" s="354" t="s">
        <v>335</v>
      </c>
      <c r="L10" s="355"/>
      <c r="M10" s="717" t="s">
        <v>334</v>
      </c>
      <c r="N10" s="717" t="s">
        <v>335</v>
      </c>
      <c r="O10" s="354" t="s">
        <v>334</v>
      </c>
      <c r="P10" s="646" t="s">
        <v>335</v>
      </c>
      <c r="Q10" s="907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9138</v>
      </c>
      <c r="E12" s="650">
        <v>9660</v>
      </c>
      <c r="F12" s="690">
        <v>11513604.765179157</v>
      </c>
      <c r="G12" s="650">
        <v>12437660.090400001</v>
      </c>
      <c r="H12" s="690">
        <v>503</v>
      </c>
      <c r="I12" s="650">
        <v>920</v>
      </c>
      <c r="J12" s="690">
        <v>409830.0739998612</v>
      </c>
      <c r="K12" s="650">
        <v>675230.86992882902</v>
      </c>
      <c r="L12" s="378"/>
      <c r="M12" s="374">
        <v>9641</v>
      </c>
      <c r="N12" s="379">
        <v>10580</v>
      </c>
      <c r="O12" s="376">
        <v>11923434.839179019</v>
      </c>
      <c r="P12" s="380">
        <v>13112890.96032883</v>
      </c>
      <c r="Q12" s="398">
        <v>1.0997578413597227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3144</v>
      </c>
      <c r="E13" s="650">
        <v>5483</v>
      </c>
      <c r="F13" s="690">
        <v>954096.06435698154</v>
      </c>
      <c r="G13" s="650">
        <v>1490707.1409224425</v>
      </c>
      <c r="H13" s="690">
        <v>111</v>
      </c>
      <c r="I13" s="650">
        <v>146</v>
      </c>
      <c r="J13" s="690">
        <v>57655.333749026016</v>
      </c>
      <c r="K13" s="650">
        <v>70214.87999999999</v>
      </c>
      <c r="L13" s="378"/>
      <c r="M13" s="374">
        <v>3255</v>
      </c>
      <c r="N13" s="379">
        <v>5629</v>
      </c>
      <c r="O13" s="376">
        <v>1011751.3981060076</v>
      </c>
      <c r="P13" s="380">
        <v>1560922.0209224424</v>
      </c>
      <c r="Q13" s="398">
        <v>1.5427920572627611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14376</v>
      </c>
      <c r="E14" s="650">
        <v>13947</v>
      </c>
      <c r="F14" s="690">
        <v>24552522.733452532</v>
      </c>
      <c r="G14" s="650">
        <v>24584216.938668124</v>
      </c>
      <c r="H14" s="690">
        <v>1014</v>
      </c>
      <c r="I14" s="650">
        <v>1203</v>
      </c>
      <c r="J14" s="690">
        <v>2216314.4829428396</v>
      </c>
      <c r="K14" s="650">
        <v>2217561.3899151422</v>
      </c>
      <c r="L14" s="378"/>
      <c r="M14" s="374">
        <v>15390</v>
      </c>
      <c r="N14" s="379">
        <v>15150</v>
      </c>
      <c r="O14" s="376">
        <v>26768837.216395371</v>
      </c>
      <c r="P14" s="380">
        <v>26801778.328583267</v>
      </c>
      <c r="Q14" s="398">
        <v>1.0012305768801837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336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336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1</v>
      </c>
      <c r="E17" s="650">
        <v>2</v>
      </c>
      <c r="F17" s="690">
        <v>50</v>
      </c>
      <c r="G17" s="650">
        <v>5100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2</v>
      </c>
      <c r="O17" s="376">
        <v>50</v>
      </c>
      <c r="P17" s="380">
        <v>5100</v>
      </c>
      <c r="Q17" s="398">
        <v>102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55</v>
      </c>
      <c r="E18" s="650">
        <v>61</v>
      </c>
      <c r="F18" s="690">
        <v>172013.59999999998</v>
      </c>
      <c r="G18" s="650">
        <v>139892.07999999999</v>
      </c>
      <c r="H18" s="690">
        <v>6</v>
      </c>
      <c r="I18" s="650">
        <v>16</v>
      </c>
      <c r="J18" s="690">
        <v>1097.49</v>
      </c>
      <c r="K18" s="650">
        <v>3367</v>
      </c>
      <c r="L18" s="378"/>
      <c r="M18" s="374">
        <v>61</v>
      </c>
      <c r="N18" s="379">
        <v>77</v>
      </c>
      <c r="O18" s="376">
        <v>173111.08999999997</v>
      </c>
      <c r="P18" s="380">
        <v>143259.07999999999</v>
      </c>
      <c r="Q18" s="398">
        <v>0.82755576202541392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1469</v>
      </c>
      <c r="E19" s="650">
        <v>1265</v>
      </c>
      <c r="F19" s="690">
        <v>10961076.688934529</v>
      </c>
      <c r="G19" s="650">
        <v>7940309.3331323499</v>
      </c>
      <c r="H19" s="690">
        <v>72</v>
      </c>
      <c r="I19" s="650">
        <v>88</v>
      </c>
      <c r="J19" s="690">
        <v>207009.77809187502</v>
      </c>
      <c r="K19" s="650">
        <v>341703.08</v>
      </c>
      <c r="L19" s="378"/>
      <c r="M19" s="374">
        <v>1541</v>
      </c>
      <c r="N19" s="379">
        <v>1353</v>
      </c>
      <c r="O19" s="376">
        <v>11168086.467026405</v>
      </c>
      <c r="P19" s="380">
        <v>8282012.41313235</v>
      </c>
      <c r="Q19" s="398">
        <v>0.74157846445627529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2952</v>
      </c>
      <c r="E20" s="650">
        <v>2412</v>
      </c>
      <c r="F20" s="690">
        <v>5978018.2314266469</v>
      </c>
      <c r="G20" s="650">
        <v>6309069.4460665174</v>
      </c>
      <c r="H20" s="690">
        <v>133</v>
      </c>
      <c r="I20" s="650">
        <v>104</v>
      </c>
      <c r="J20" s="690">
        <v>208753.60266561183</v>
      </c>
      <c r="K20" s="650">
        <v>211274.19976367615</v>
      </c>
      <c r="L20" s="378"/>
      <c r="M20" s="374">
        <v>3085</v>
      </c>
      <c r="N20" s="379">
        <v>2516</v>
      </c>
      <c r="O20" s="376">
        <v>6186771.8340922585</v>
      </c>
      <c r="P20" s="380">
        <v>6520343.6458301935</v>
      </c>
      <c r="Q20" s="398">
        <v>1.0539169409642335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26274</v>
      </c>
      <c r="E21" s="650">
        <v>26253</v>
      </c>
      <c r="F21" s="690">
        <v>81958633.775742799</v>
      </c>
      <c r="G21" s="650">
        <v>87291545.745054632</v>
      </c>
      <c r="H21" s="690">
        <v>1277</v>
      </c>
      <c r="I21" s="650">
        <v>1533</v>
      </c>
      <c r="J21" s="690">
        <v>3109137.9958727197</v>
      </c>
      <c r="K21" s="650">
        <v>3835485.7396386703</v>
      </c>
      <c r="L21" s="378"/>
      <c r="M21" s="374">
        <v>27551</v>
      </c>
      <c r="N21" s="379">
        <v>27786</v>
      </c>
      <c r="O21" s="376">
        <v>85067771.77161552</v>
      </c>
      <c r="P21" s="380">
        <v>91127031.484693304</v>
      </c>
      <c r="Q21" s="398">
        <v>1.0712286167474245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336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336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849</v>
      </c>
      <c r="E24" s="650">
        <v>722</v>
      </c>
      <c r="F24" s="690">
        <v>1755892.7903246139</v>
      </c>
      <c r="G24" s="650">
        <v>2519087.7156115961</v>
      </c>
      <c r="H24" s="690">
        <v>8</v>
      </c>
      <c r="I24" s="650">
        <v>6</v>
      </c>
      <c r="J24" s="690">
        <v>48862.413260784946</v>
      </c>
      <c r="K24" s="650">
        <v>36698.15</v>
      </c>
      <c r="L24" s="378"/>
      <c r="M24" s="374">
        <v>857</v>
      </c>
      <c r="N24" s="379">
        <v>728</v>
      </c>
      <c r="O24" s="376">
        <v>1804755.2035853988</v>
      </c>
      <c r="P24" s="380">
        <v>2555785.865611596</v>
      </c>
      <c r="Q24" s="398">
        <v>1.4161399066943647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221</v>
      </c>
      <c r="E25" s="650">
        <v>342</v>
      </c>
      <c r="F25" s="690">
        <v>991034.90999999992</v>
      </c>
      <c r="G25" s="650">
        <v>1598154.0899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221</v>
      </c>
      <c r="N25" s="379">
        <v>342</v>
      </c>
      <c r="O25" s="376">
        <v>991034.90999999992</v>
      </c>
      <c r="P25" s="380">
        <v>1598154.0899</v>
      </c>
      <c r="Q25" s="398">
        <v>1.6126112952973575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25</v>
      </c>
      <c r="E26" s="650">
        <v>18</v>
      </c>
      <c r="F26" s="690">
        <v>77413</v>
      </c>
      <c r="G26" s="650">
        <v>75535.642600000006</v>
      </c>
      <c r="H26" s="690">
        <v>6</v>
      </c>
      <c r="I26" s="650">
        <v>11</v>
      </c>
      <c r="J26" s="690">
        <v>10151</v>
      </c>
      <c r="K26" s="650">
        <v>11212</v>
      </c>
      <c r="L26" s="378"/>
      <c r="M26" s="374">
        <v>31</v>
      </c>
      <c r="N26" s="379">
        <v>29</v>
      </c>
      <c r="O26" s="376">
        <v>87564</v>
      </c>
      <c r="P26" s="380">
        <v>86747.642600000006</v>
      </c>
      <c r="Q26" s="398">
        <v>0.99067702023662696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45</v>
      </c>
      <c r="E27" s="650">
        <v>92</v>
      </c>
      <c r="F27" s="690">
        <v>270162.88</v>
      </c>
      <c r="G27" s="650">
        <v>156425.01</v>
      </c>
      <c r="H27" s="690">
        <v>0</v>
      </c>
      <c r="I27" s="650">
        <v>1</v>
      </c>
      <c r="J27" s="690">
        <v>0</v>
      </c>
      <c r="K27" s="650">
        <v>579</v>
      </c>
      <c r="L27" s="378"/>
      <c r="M27" s="374">
        <v>45</v>
      </c>
      <c r="N27" s="379">
        <v>93</v>
      </c>
      <c r="O27" s="376">
        <v>270162.88</v>
      </c>
      <c r="P27" s="380">
        <v>157004.01</v>
      </c>
      <c r="Q27" s="398">
        <v>0.58114575177759431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1</v>
      </c>
      <c r="F28" s="690">
        <v>500</v>
      </c>
      <c r="G28" s="650">
        <v>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1</v>
      </c>
      <c r="O28" s="376">
        <v>500</v>
      </c>
      <c r="P28" s="380">
        <v>0</v>
      </c>
      <c r="Q28" s="398">
        <v>0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2</v>
      </c>
      <c r="E29" s="650">
        <v>4</v>
      </c>
      <c r="F29" s="690">
        <v>1583.73</v>
      </c>
      <c r="G29" s="650">
        <v>5276.88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2</v>
      </c>
      <c r="N29" s="379">
        <v>4</v>
      </c>
      <c r="O29" s="376">
        <v>1583.73</v>
      </c>
      <c r="P29" s="380">
        <v>5276.88</v>
      </c>
      <c r="Q29" s="398">
        <v>3.3319315792464623</v>
      </c>
    </row>
    <row r="30" spans="1:28" s="266" customFormat="1" ht="19.149999999999999" customHeight="1" x14ac:dyDescent="0.25">
      <c r="A30" s="275"/>
      <c r="B30" s="1061" t="s">
        <v>257</v>
      </c>
      <c r="C30" s="1061"/>
      <c r="D30" s="384">
        <v>58552</v>
      </c>
      <c r="E30" s="385">
        <v>60262</v>
      </c>
      <c r="F30" s="377">
        <v>139186603.16941726</v>
      </c>
      <c r="G30" s="651">
        <v>144552980.11235565</v>
      </c>
      <c r="H30" s="384">
        <v>3130</v>
      </c>
      <c r="I30" s="385">
        <v>4028</v>
      </c>
      <c r="J30" s="377">
        <v>6268812.1705827182</v>
      </c>
      <c r="K30" s="651">
        <v>7403326.3092463184</v>
      </c>
      <c r="L30" s="387"/>
      <c r="M30" s="384">
        <v>61682</v>
      </c>
      <c r="N30" s="388">
        <v>64290</v>
      </c>
      <c r="O30" s="377">
        <v>145455415.33999994</v>
      </c>
      <c r="P30" s="389">
        <v>151956306.42160195</v>
      </c>
      <c r="Q30" s="683">
        <v>1.044693358899057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3465</v>
      </c>
      <c r="E32" s="650">
        <v>3607</v>
      </c>
      <c r="F32" s="690">
        <v>20582653.801974881</v>
      </c>
      <c r="G32" s="650">
        <v>19789797.132130004</v>
      </c>
      <c r="H32" s="690">
        <v>118</v>
      </c>
      <c r="I32" s="650">
        <v>254</v>
      </c>
      <c r="J32" s="690">
        <v>812454.30265252152</v>
      </c>
      <c r="K32" s="650">
        <v>1390213.8982200001</v>
      </c>
      <c r="L32" s="391"/>
      <c r="M32" s="374">
        <v>3583</v>
      </c>
      <c r="N32" s="379">
        <v>3861</v>
      </c>
      <c r="O32" s="376">
        <v>21395108.104627404</v>
      </c>
      <c r="P32" s="380">
        <v>21180011.030350003</v>
      </c>
      <c r="Q32" s="398">
        <v>0.98994643667021809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22</v>
      </c>
      <c r="E33" s="650">
        <v>43</v>
      </c>
      <c r="F33" s="690">
        <v>39058.970000000008</v>
      </c>
      <c r="G33" s="650">
        <v>73405.150000000009</v>
      </c>
      <c r="H33" s="690">
        <v>2</v>
      </c>
      <c r="I33" s="650">
        <v>2</v>
      </c>
      <c r="J33" s="690">
        <v>5146.9799999999996</v>
      </c>
      <c r="K33" s="650">
        <v>6546.96</v>
      </c>
      <c r="L33" s="391"/>
      <c r="M33" s="374">
        <v>24</v>
      </c>
      <c r="N33" s="379">
        <v>45</v>
      </c>
      <c r="O33" s="376">
        <v>44205.950000000012</v>
      </c>
      <c r="P33" s="380">
        <v>79952.110000000015</v>
      </c>
      <c r="Q33" s="398">
        <v>1.8086277978416931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1072</v>
      </c>
      <c r="E34" s="650">
        <v>1538</v>
      </c>
      <c r="F34" s="690">
        <v>1485024.2324847982</v>
      </c>
      <c r="G34" s="650">
        <v>1750612.9569977215</v>
      </c>
      <c r="H34" s="690">
        <v>274</v>
      </c>
      <c r="I34" s="650">
        <v>278</v>
      </c>
      <c r="J34" s="690">
        <v>358261.34262575768</v>
      </c>
      <c r="K34" s="650">
        <v>375015.49305000005</v>
      </c>
      <c r="L34" s="391"/>
      <c r="M34" s="374">
        <v>1346</v>
      </c>
      <c r="N34" s="379">
        <v>1816</v>
      </c>
      <c r="O34" s="376">
        <v>1843285.5751105559</v>
      </c>
      <c r="P34" s="380">
        <v>2125628.4500477216</v>
      </c>
      <c r="Q34" s="398">
        <v>1.1531737017581942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336</v>
      </c>
    </row>
    <row r="36" spans="1:17" s="266" customFormat="1" ht="19.149999999999999" customHeight="1" x14ac:dyDescent="0.25">
      <c r="A36" s="275"/>
      <c r="B36" s="1061" t="s">
        <v>258</v>
      </c>
      <c r="C36" s="1061"/>
      <c r="D36" s="374">
        <v>4559</v>
      </c>
      <c r="E36" s="393">
        <v>5188</v>
      </c>
      <c r="F36" s="377">
        <v>22106737.004459679</v>
      </c>
      <c r="G36" s="651">
        <v>21613815.239127725</v>
      </c>
      <c r="H36" s="374">
        <v>394</v>
      </c>
      <c r="I36" s="393">
        <v>534</v>
      </c>
      <c r="J36" s="377">
        <v>1175862.6252782792</v>
      </c>
      <c r="K36" s="651">
        <v>1771776.35127</v>
      </c>
      <c r="L36" s="391"/>
      <c r="M36" s="374">
        <v>4953</v>
      </c>
      <c r="N36" s="394">
        <v>5722</v>
      </c>
      <c r="O36" s="377">
        <v>23282599.629737958</v>
      </c>
      <c r="P36" s="389">
        <v>23385591.590397723</v>
      </c>
      <c r="Q36" s="683">
        <v>1.0044235593231701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911" t="s">
        <v>198</v>
      </c>
      <c r="C38" s="911"/>
      <c r="D38" s="384">
        <v>63111</v>
      </c>
      <c r="E38" s="385">
        <v>65450</v>
      </c>
      <c r="F38" s="377">
        <v>161293340.17387694</v>
      </c>
      <c r="G38" s="651">
        <v>166166795.35148337</v>
      </c>
      <c r="H38" s="384">
        <v>3524</v>
      </c>
      <c r="I38" s="385">
        <v>4562</v>
      </c>
      <c r="J38" s="377">
        <v>7444674.7958609974</v>
      </c>
      <c r="K38" s="651">
        <v>9175102.6605163179</v>
      </c>
      <c r="L38" s="395"/>
      <c r="M38" s="670">
        <v>66635</v>
      </c>
      <c r="N38" s="388">
        <v>70012</v>
      </c>
      <c r="O38" s="650">
        <v>168738014.96973789</v>
      </c>
      <c r="P38" s="389">
        <v>175341898.01199967</v>
      </c>
      <c r="Q38" s="683">
        <v>1.0391369013286433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89" t="s">
        <v>288</v>
      </c>
      <c r="C40" s="889"/>
      <c r="D40" s="889"/>
      <c r="E40" s="889"/>
      <c r="F40" s="889"/>
      <c r="G40" s="889"/>
      <c r="H40" s="889"/>
      <c r="I40" s="889"/>
      <c r="J40" s="889"/>
      <c r="K40" s="889"/>
      <c r="L40" s="889"/>
      <c r="M40" s="889"/>
      <c r="N40" s="889"/>
      <c r="O40" s="889"/>
      <c r="P40" s="889"/>
      <c r="Q40" s="889"/>
    </row>
    <row r="41" spans="1:17" s="266" customFormat="1" ht="19.149999999999999" customHeight="1" x14ac:dyDescent="0.25">
      <c r="A41" s="275"/>
      <c r="B41" s="1062" t="s">
        <v>194</v>
      </c>
      <c r="C41" s="896" t="s">
        <v>191</v>
      </c>
      <c r="D41" s="899" t="s">
        <v>81</v>
      </c>
      <c r="E41" s="900"/>
      <c r="F41" s="900"/>
      <c r="G41" s="900"/>
      <c r="H41" s="899"/>
      <c r="I41" s="900"/>
      <c r="J41" s="900"/>
      <c r="K41" s="904"/>
      <c r="L41" s="303"/>
      <c r="M41" s="901" t="s">
        <v>210</v>
      </c>
      <c r="N41" s="902"/>
      <c r="O41" s="902"/>
      <c r="P41" s="902"/>
      <c r="Q41" s="903"/>
    </row>
    <row r="42" spans="1:17" s="266" customFormat="1" ht="19.149999999999999" customHeight="1" x14ac:dyDescent="0.25">
      <c r="A42" s="275"/>
      <c r="B42" s="1063"/>
      <c r="C42" s="897"/>
      <c r="D42" s="920" t="s">
        <v>197</v>
      </c>
      <c r="E42" s="921"/>
      <c r="F42" s="914" t="s">
        <v>3</v>
      </c>
      <c r="G42" s="915"/>
      <c r="H42" s="1059"/>
      <c r="I42" s="1067"/>
      <c r="J42" s="1067"/>
      <c r="K42" s="1060"/>
      <c r="L42" s="396"/>
      <c r="M42" s="920" t="s">
        <v>209</v>
      </c>
      <c r="N42" s="921"/>
      <c r="O42" s="1065" t="s">
        <v>284</v>
      </c>
      <c r="P42" s="1066"/>
      <c r="Q42" s="906" t="s">
        <v>333</v>
      </c>
    </row>
    <row r="43" spans="1:17" s="266" customFormat="1" ht="19.149999999999999" customHeight="1" x14ac:dyDescent="0.25">
      <c r="A43" s="275"/>
      <c r="B43" s="1064"/>
      <c r="C43" s="898"/>
      <c r="D43" s="717" t="s">
        <v>334</v>
      </c>
      <c r="E43" s="717" t="s">
        <v>335</v>
      </c>
      <c r="F43" s="354" t="s">
        <v>334</v>
      </c>
      <c r="G43" s="283" t="s">
        <v>335</v>
      </c>
      <c r="H43" s="411"/>
      <c r="I43" s="412"/>
      <c r="J43" s="347"/>
      <c r="K43" s="409"/>
      <c r="L43" s="409"/>
      <c r="M43" s="717" t="s">
        <v>334</v>
      </c>
      <c r="N43" s="717" t="s">
        <v>335</v>
      </c>
      <c r="O43" s="354" t="s">
        <v>334</v>
      </c>
      <c r="P43" s="646" t="s">
        <v>335</v>
      </c>
      <c r="Q43" s="907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158</v>
      </c>
      <c r="E45" s="747">
        <v>176</v>
      </c>
      <c r="F45" s="748">
        <v>197619.56</v>
      </c>
      <c r="G45" s="747">
        <v>288143.34999999998</v>
      </c>
      <c r="H45" s="415"/>
      <c r="I45" s="416"/>
      <c r="J45" s="391"/>
      <c r="K45" s="395"/>
      <c r="L45" s="410"/>
      <c r="M45" s="374">
        <v>158</v>
      </c>
      <c r="N45" s="379">
        <v>176</v>
      </c>
      <c r="O45" s="376">
        <v>197619.56</v>
      </c>
      <c r="P45" s="380">
        <v>288143.34999999998</v>
      </c>
      <c r="Q45" s="398">
        <v>1.4580710026881953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62</v>
      </c>
      <c r="E46" s="747">
        <v>74</v>
      </c>
      <c r="F46" s="748">
        <v>98222.35</v>
      </c>
      <c r="G46" s="747">
        <v>72442.37</v>
      </c>
      <c r="H46" s="415"/>
      <c r="I46" s="416"/>
      <c r="J46" s="391"/>
      <c r="K46" s="395"/>
      <c r="L46" s="410"/>
      <c r="M46" s="374">
        <v>62</v>
      </c>
      <c r="N46" s="379">
        <v>74</v>
      </c>
      <c r="O46" s="376">
        <v>98222.35</v>
      </c>
      <c r="P46" s="380">
        <v>72442.37</v>
      </c>
      <c r="Q46" s="398">
        <v>0.73753448171419222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481</v>
      </c>
      <c r="E47" s="747">
        <v>556</v>
      </c>
      <c r="F47" s="748">
        <v>947294.80999999994</v>
      </c>
      <c r="G47" s="747">
        <v>1413021.09</v>
      </c>
      <c r="H47" s="415"/>
      <c r="I47" s="416"/>
      <c r="J47" s="391"/>
      <c r="K47" s="395"/>
      <c r="L47" s="410"/>
      <c r="M47" s="374">
        <v>481</v>
      </c>
      <c r="N47" s="379">
        <v>556</v>
      </c>
      <c r="O47" s="376">
        <v>947294.80999999994</v>
      </c>
      <c r="P47" s="380">
        <v>1413021.09</v>
      </c>
      <c r="Q47" s="398">
        <v>1.4916381627806028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336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336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336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0</v>
      </c>
      <c r="E51" s="747">
        <v>4</v>
      </c>
      <c r="F51" s="748">
        <v>0</v>
      </c>
      <c r="G51" s="747">
        <v>9593.06</v>
      </c>
      <c r="H51" s="415"/>
      <c r="I51" s="416"/>
      <c r="J51" s="391"/>
      <c r="K51" s="395"/>
      <c r="L51" s="410"/>
      <c r="M51" s="374">
        <v>0</v>
      </c>
      <c r="N51" s="379">
        <v>4</v>
      </c>
      <c r="O51" s="376">
        <v>0</v>
      </c>
      <c r="P51" s="380">
        <v>9593.06</v>
      </c>
      <c r="Q51" s="398" t="s">
        <v>336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42</v>
      </c>
      <c r="E52" s="747">
        <v>56</v>
      </c>
      <c r="F52" s="748">
        <v>132691.57</v>
      </c>
      <c r="G52" s="747">
        <v>97901.95</v>
      </c>
      <c r="H52" s="415"/>
      <c r="I52" s="416"/>
      <c r="J52" s="391"/>
      <c r="K52" s="395"/>
      <c r="L52" s="410"/>
      <c r="M52" s="374">
        <v>42</v>
      </c>
      <c r="N52" s="379">
        <v>56</v>
      </c>
      <c r="O52" s="376">
        <v>132691.57</v>
      </c>
      <c r="P52" s="380">
        <v>97901.95</v>
      </c>
      <c r="Q52" s="398">
        <v>0.73781589893012789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72</v>
      </c>
      <c r="E53" s="747">
        <v>107</v>
      </c>
      <c r="F53" s="748">
        <v>31816892.760000002</v>
      </c>
      <c r="G53" s="747">
        <v>5123355.92</v>
      </c>
      <c r="H53" s="415"/>
      <c r="I53" s="416"/>
      <c r="J53" s="391"/>
      <c r="K53" s="395"/>
      <c r="L53" s="410"/>
      <c r="M53" s="374">
        <v>72</v>
      </c>
      <c r="N53" s="379">
        <v>107</v>
      </c>
      <c r="O53" s="376">
        <v>31816892.760000002</v>
      </c>
      <c r="P53" s="380">
        <v>5123355.92</v>
      </c>
      <c r="Q53" s="398">
        <v>0.16102628118485068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2092</v>
      </c>
      <c r="E54" s="747">
        <v>2249</v>
      </c>
      <c r="F54" s="748">
        <v>4684192.6399999987</v>
      </c>
      <c r="G54" s="747">
        <v>6094389.9100000001</v>
      </c>
      <c r="H54" s="415"/>
      <c r="I54" s="416"/>
      <c r="J54" s="391"/>
      <c r="K54" s="395"/>
      <c r="L54" s="410"/>
      <c r="M54" s="374">
        <v>2092</v>
      </c>
      <c r="N54" s="379">
        <v>2249</v>
      </c>
      <c r="O54" s="376">
        <v>4684192.6399999987</v>
      </c>
      <c r="P54" s="380">
        <v>6094389.9100000001</v>
      </c>
      <c r="Q54" s="398">
        <v>1.3010544993298998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336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336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14</v>
      </c>
      <c r="E57" s="747">
        <v>20</v>
      </c>
      <c r="F57" s="748">
        <v>16926.14</v>
      </c>
      <c r="G57" s="747">
        <v>71102.070000000007</v>
      </c>
      <c r="H57" s="415"/>
      <c r="I57" s="416"/>
      <c r="J57" s="391"/>
      <c r="K57" s="395"/>
      <c r="L57" s="410"/>
      <c r="M57" s="374">
        <v>14</v>
      </c>
      <c r="N57" s="379">
        <v>20</v>
      </c>
      <c r="O57" s="376">
        <v>16926.14</v>
      </c>
      <c r="P57" s="380">
        <v>71102.070000000007</v>
      </c>
      <c r="Q57" s="398">
        <v>4.2007256232076546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336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336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336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336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1</v>
      </c>
      <c r="F62" s="748">
        <v>250</v>
      </c>
      <c r="G62" s="747">
        <v>0</v>
      </c>
      <c r="H62" s="415"/>
      <c r="I62" s="416"/>
      <c r="J62" s="391"/>
      <c r="K62" s="395"/>
      <c r="L62" s="410"/>
      <c r="M62" s="374">
        <v>1</v>
      </c>
      <c r="N62" s="379">
        <v>1</v>
      </c>
      <c r="O62" s="376">
        <v>250</v>
      </c>
      <c r="P62" s="380">
        <v>0</v>
      </c>
      <c r="Q62" s="398">
        <v>0</v>
      </c>
    </row>
    <row r="63" spans="1:17" s="266" customFormat="1" ht="19.149999999999999" customHeight="1" x14ac:dyDescent="0.25">
      <c r="A63" s="275"/>
      <c r="B63" s="1061" t="s">
        <v>257</v>
      </c>
      <c r="C63" s="1061"/>
      <c r="D63" s="384">
        <v>2922</v>
      </c>
      <c r="E63" s="385">
        <v>3243</v>
      </c>
      <c r="F63" s="377">
        <v>37894089.829999998</v>
      </c>
      <c r="G63" s="408">
        <v>13169949.720000001</v>
      </c>
      <c r="H63" s="417"/>
      <c r="I63" s="418"/>
      <c r="J63" s="419"/>
      <c r="K63" s="420"/>
      <c r="L63" s="395"/>
      <c r="M63" s="384">
        <v>2922</v>
      </c>
      <c r="N63" s="388">
        <v>3243</v>
      </c>
      <c r="O63" s="377">
        <v>37894089.829999998</v>
      </c>
      <c r="P63" s="389">
        <v>13169949.720000001</v>
      </c>
      <c r="Q63" s="683">
        <v>0.34754627381427733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6</v>
      </c>
      <c r="E65" s="747">
        <v>9</v>
      </c>
      <c r="F65" s="748">
        <v>8402.42</v>
      </c>
      <c r="G65" s="747">
        <v>30295.760000000002</v>
      </c>
      <c r="H65" s="423"/>
      <c r="I65" s="424"/>
      <c r="J65" s="421"/>
      <c r="K65" s="422"/>
      <c r="L65" s="391"/>
      <c r="M65" s="374">
        <v>6</v>
      </c>
      <c r="N65" s="379">
        <v>9</v>
      </c>
      <c r="O65" s="376">
        <v>8402.42</v>
      </c>
      <c r="P65" s="380">
        <v>30295.760000000002</v>
      </c>
      <c r="Q65" s="398">
        <v>3.6055993392379815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336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2</v>
      </c>
      <c r="E67" s="747">
        <v>8</v>
      </c>
      <c r="F67" s="748">
        <v>2086.25</v>
      </c>
      <c r="G67" s="747">
        <v>6724.29</v>
      </c>
      <c r="H67" s="415"/>
      <c r="I67" s="416"/>
      <c r="J67" s="391"/>
      <c r="K67" s="395"/>
      <c r="L67" s="391"/>
      <c r="M67" s="374">
        <v>2</v>
      </c>
      <c r="N67" s="379">
        <v>8</v>
      </c>
      <c r="O67" s="376">
        <v>2086.25</v>
      </c>
      <c r="P67" s="380">
        <v>6724.29</v>
      </c>
      <c r="Q67" s="398">
        <v>3.2231467944877172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336</v>
      </c>
    </row>
    <row r="69" spans="1:17" s="266" customFormat="1" ht="19.149999999999999" customHeight="1" x14ac:dyDescent="0.25">
      <c r="A69" s="275"/>
      <c r="B69" s="1061" t="s">
        <v>258</v>
      </c>
      <c r="C69" s="1061"/>
      <c r="D69" s="374">
        <v>8</v>
      </c>
      <c r="E69" s="393">
        <v>17</v>
      </c>
      <c r="F69" s="377">
        <v>10488.67</v>
      </c>
      <c r="G69" s="386">
        <v>37020.050000000003</v>
      </c>
      <c r="H69" s="425"/>
      <c r="I69" s="426"/>
      <c r="J69" s="419"/>
      <c r="K69" s="420"/>
      <c r="L69" s="391"/>
      <c r="M69" s="374">
        <v>8</v>
      </c>
      <c r="N69" s="394">
        <v>17</v>
      </c>
      <c r="O69" s="377">
        <v>10488.67</v>
      </c>
      <c r="P69" s="389">
        <v>37020.050000000003</v>
      </c>
      <c r="Q69" s="683">
        <v>3.5295275759462355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911" t="s">
        <v>198</v>
      </c>
      <c r="C71" s="911"/>
      <c r="D71" s="384">
        <v>2930</v>
      </c>
      <c r="E71" s="385">
        <v>3260</v>
      </c>
      <c r="F71" s="377">
        <v>37904578.5</v>
      </c>
      <c r="G71" s="386">
        <v>13206969.770000001</v>
      </c>
      <c r="H71" s="427"/>
      <c r="I71" s="428"/>
      <c r="J71" s="429"/>
      <c r="K71" s="430"/>
      <c r="L71" s="395"/>
      <c r="M71" s="670">
        <v>2930</v>
      </c>
      <c r="N71" s="388">
        <v>3260</v>
      </c>
      <c r="O71" s="650">
        <v>37904578.5</v>
      </c>
      <c r="P71" s="389">
        <v>13206969.770000001</v>
      </c>
      <c r="Q71" s="683">
        <v>0.34842676775841214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57" t="s">
        <v>285</v>
      </c>
      <c r="C73" s="1057"/>
      <c r="D73" s="1057"/>
      <c r="E73" s="1057"/>
      <c r="F73" s="1057"/>
      <c r="G73" s="1057"/>
      <c r="H73" s="1057"/>
      <c r="I73" s="1057"/>
      <c r="J73" s="1057"/>
      <c r="K73" s="1057"/>
      <c r="L73" s="1057"/>
      <c r="M73" s="1057"/>
      <c r="N73" s="1057"/>
      <c r="O73" s="1057"/>
      <c r="P73" s="1057"/>
      <c r="Q73" s="1057"/>
    </row>
    <row r="74" spans="1:17" s="266" customFormat="1" ht="19.149999999999999" customHeight="1" x14ac:dyDescent="0.25">
      <c r="A74" s="275"/>
      <c r="B74" s="1062" t="s">
        <v>194</v>
      </c>
      <c r="C74" s="896" t="s">
        <v>191</v>
      </c>
      <c r="D74" s="899" t="s">
        <v>81</v>
      </c>
      <c r="E74" s="900"/>
      <c r="F74" s="900"/>
      <c r="G74" s="900"/>
      <c r="H74" s="899" t="s">
        <v>52</v>
      </c>
      <c r="I74" s="900"/>
      <c r="J74" s="900"/>
      <c r="K74" s="904"/>
      <c r="L74" s="303"/>
      <c r="M74" s="901" t="s">
        <v>208</v>
      </c>
      <c r="N74" s="902"/>
      <c r="O74" s="902"/>
      <c r="P74" s="902"/>
      <c r="Q74" s="903"/>
    </row>
    <row r="75" spans="1:17" s="266" customFormat="1" ht="19.149999999999999" customHeight="1" x14ac:dyDescent="0.25">
      <c r="A75" s="275"/>
      <c r="B75" s="1063"/>
      <c r="C75" s="897"/>
      <c r="D75" s="920" t="s">
        <v>197</v>
      </c>
      <c r="E75" s="921"/>
      <c r="F75" s="914" t="s">
        <v>3</v>
      </c>
      <c r="G75" s="915"/>
      <c r="H75" s="920" t="s">
        <v>197</v>
      </c>
      <c r="I75" s="921"/>
      <c r="J75" s="1065" t="s">
        <v>3</v>
      </c>
      <c r="K75" s="1066"/>
      <c r="L75" s="396"/>
      <c r="M75" s="920" t="s">
        <v>209</v>
      </c>
      <c r="N75" s="921"/>
      <c r="O75" s="1065" t="s">
        <v>284</v>
      </c>
      <c r="P75" s="1066"/>
      <c r="Q75" s="906" t="s">
        <v>333</v>
      </c>
    </row>
    <row r="76" spans="1:17" s="266" customFormat="1" ht="19.149999999999999" customHeight="1" x14ac:dyDescent="0.25">
      <c r="A76" s="275"/>
      <c r="B76" s="1064"/>
      <c r="C76" s="898"/>
      <c r="D76" s="717" t="s">
        <v>334</v>
      </c>
      <c r="E76" s="717" t="s">
        <v>335</v>
      </c>
      <c r="F76" s="354" t="s">
        <v>334</v>
      </c>
      <c r="G76" s="354" t="s">
        <v>335</v>
      </c>
      <c r="H76" s="372" t="s">
        <v>334</v>
      </c>
      <c r="I76" s="372" t="s">
        <v>335</v>
      </c>
      <c r="J76" s="354" t="s">
        <v>334</v>
      </c>
      <c r="K76" s="354" t="s">
        <v>335</v>
      </c>
      <c r="L76" s="511"/>
      <c r="M76" s="717" t="s">
        <v>334</v>
      </c>
      <c r="N76" s="771" t="s">
        <v>335</v>
      </c>
      <c r="O76" s="354" t="s">
        <v>334</v>
      </c>
      <c r="P76" s="373" t="s">
        <v>335</v>
      </c>
      <c r="Q76" s="907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9296</v>
      </c>
      <c r="E78" s="375">
        <v>9836</v>
      </c>
      <c r="F78" s="376">
        <v>11711224.325179158</v>
      </c>
      <c r="G78" s="377">
        <v>12725803.440400001</v>
      </c>
      <c r="H78" s="374">
        <v>503</v>
      </c>
      <c r="I78" s="375">
        <v>920</v>
      </c>
      <c r="J78" s="376">
        <v>409830.0739998612</v>
      </c>
      <c r="K78" s="377">
        <v>675230.86992882902</v>
      </c>
      <c r="L78" s="378"/>
      <c r="M78" s="374">
        <v>9799</v>
      </c>
      <c r="N78" s="379">
        <v>10756</v>
      </c>
      <c r="O78" s="376">
        <v>12121054.399179019</v>
      </c>
      <c r="P78" s="380">
        <v>13401034.31032883</v>
      </c>
      <c r="Q78" s="398">
        <v>1.105599716740526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3206</v>
      </c>
      <c r="E79" s="375">
        <v>5557</v>
      </c>
      <c r="F79" s="376">
        <v>1052318.4143569816</v>
      </c>
      <c r="G79" s="377">
        <v>1563149.5109224427</v>
      </c>
      <c r="H79" s="374">
        <v>111</v>
      </c>
      <c r="I79" s="375">
        <v>146</v>
      </c>
      <c r="J79" s="376">
        <v>57655.333749026016</v>
      </c>
      <c r="K79" s="377">
        <v>70214.87999999999</v>
      </c>
      <c r="L79" s="378"/>
      <c r="M79" s="374">
        <v>3317</v>
      </c>
      <c r="N79" s="379">
        <v>5703</v>
      </c>
      <c r="O79" s="376">
        <v>1109973.7481060077</v>
      </c>
      <c r="P79" s="380">
        <v>1633364.3909224425</v>
      </c>
      <c r="Q79" s="398">
        <v>1.4715342535888953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14857</v>
      </c>
      <c r="E80" s="375">
        <v>14503</v>
      </c>
      <c r="F80" s="376">
        <v>25499817.543452531</v>
      </c>
      <c r="G80" s="377">
        <v>25997238.028668124</v>
      </c>
      <c r="H80" s="374">
        <v>1014</v>
      </c>
      <c r="I80" s="375">
        <v>1203</v>
      </c>
      <c r="J80" s="376">
        <v>2216314.4829428396</v>
      </c>
      <c r="K80" s="377">
        <v>2217561.3899151422</v>
      </c>
      <c r="L80" s="378"/>
      <c r="M80" s="374">
        <v>15871</v>
      </c>
      <c r="N80" s="379">
        <v>15706</v>
      </c>
      <c r="O80" s="376">
        <v>27716132.026395369</v>
      </c>
      <c r="P80" s="380">
        <v>28214799.418583266</v>
      </c>
      <c r="Q80" s="398">
        <v>1.0179919547111766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336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336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1</v>
      </c>
      <c r="E83" s="375">
        <v>2</v>
      </c>
      <c r="F83" s="376">
        <v>50</v>
      </c>
      <c r="G83" s="377">
        <v>5100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1</v>
      </c>
      <c r="N83" s="379">
        <v>2</v>
      </c>
      <c r="O83" s="376">
        <v>50</v>
      </c>
      <c r="P83" s="380">
        <v>5100</v>
      </c>
      <c r="Q83" s="398">
        <v>102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55</v>
      </c>
      <c r="E84" s="375">
        <v>65</v>
      </c>
      <c r="F84" s="376">
        <v>172013.59999999998</v>
      </c>
      <c r="G84" s="377">
        <v>149485.13999999998</v>
      </c>
      <c r="H84" s="374">
        <v>6</v>
      </c>
      <c r="I84" s="375">
        <v>16</v>
      </c>
      <c r="J84" s="376">
        <v>1097.49</v>
      </c>
      <c r="K84" s="377">
        <v>3367</v>
      </c>
      <c r="L84" s="378"/>
      <c r="M84" s="374">
        <v>61</v>
      </c>
      <c r="N84" s="379">
        <v>81</v>
      </c>
      <c r="O84" s="376">
        <v>173111.08999999997</v>
      </c>
      <c r="P84" s="380">
        <v>152852.13999999998</v>
      </c>
      <c r="Q84" s="398">
        <v>0.8829713913764855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1511</v>
      </c>
      <c r="E85" s="375">
        <v>1321</v>
      </c>
      <c r="F85" s="376">
        <v>11093768.258934529</v>
      </c>
      <c r="G85" s="377">
        <v>8038211.2831323501</v>
      </c>
      <c r="H85" s="374">
        <v>72</v>
      </c>
      <c r="I85" s="375">
        <v>88</v>
      </c>
      <c r="J85" s="376">
        <v>207009.77809187502</v>
      </c>
      <c r="K85" s="377">
        <v>341703.08</v>
      </c>
      <c r="L85" s="378"/>
      <c r="M85" s="374">
        <v>1583</v>
      </c>
      <c r="N85" s="379">
        <v>1409</v>
      </c>
      <c r="O85" s="376">
        <v>11300778.037026405</v>
      </c>
      <c r="P85" s="380">
        <v>8379914.3631323501</v>
      </c>
      <c r="Q85" s="398">
        <v>0.74153428513293518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3024</v>
      </c>
      <c r="E86" s="375">
        <v>2519</v>
      </c>
      <c r="F86" s="376">
        <v>37794910.991426647</v>
      </c>
      <c r="G86" s="377">
        <v>11432425.366066517</v>
      </c>
      <c r="H86" s="374">
        <v>133</v>
      </c>
      <c r="I86" s="375">
        <v>104</v>
      </c>
      <c r="J86" s="376">
        <v>208753.60266561183</v>
      </c>
      <c r="K86" s="377">
        <v>211274.19976367615</v>
      </c>
      <c r="L86" s="378"/>
      <c r="M86" s="374">
        <v>3157</v>
      </c>
      <c r="N86" s="379">
        <v>2623</v>
      </c>
      <c r="O86" s="376">
        <v>38003664.594092257</v>
      </c>
      <c r="P86" s="380">
        <v>11643699.565830193</v>
      </c>
      <c r="Q86" s="398">
        <v>0.30638359985000574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28366</v>
      </c>
      <c r="E87" s="375">
        <v>28502</v>
      </c>
      <c r="F87" s="376">
        <v>86642826.4157428</v>
      </c>
      <c r="G87" s="377">
        <v>93385935.655054629</v>
      </c>
      <c r="H87" s="374">
        <v>1277</v>
      </c>
      <c r="I87" s="375">
        <v>1533</v>
      </c>
      <c r="J87" s="376">
        <v>3109137.9958727197</v>
      </c>
      <c r="K87" s="377">
        <v>3835485.7396386703</v>
      </c>
      <c r="L87" s="378"/>
      <c r="M87" s="374">
        <v>29643</v>
      </c>
      <c r="N87" s="379">
        <v>30035</v>
      </c>
      <c r="O87" s="376">
        <v>89751964.411615521</v>
      </c>
      <c r="P87" s="380">
        <v>97221421.3946933</v>
      </c>
      <c r="Q87" s="398">
        <v>1.0832233258853452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336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336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863</v>
      </c>
      <c r="E90" s="375">
        <v>742</v>
      </c>
      <c r="F90" s="376">
        <v>1772818.9303246138</v>
      </c>
      <c r="G90" s="377">
        <v>2590189.785611596</v>
      </c>
      <c r="H90" s="374">
        <v>8</v>
      </c>
      <c r="I90" s="375">
        <v>6</v>
      </c>
      <c r="J90" s="376">
        <v>48862.413260784946</v>
      </c>
      <c r="K90" s="377">
        <v>36698.15</v>
      </c>
      <c r="L90" s="378"/>
      <c r="M90" s="374">
        <v>871</v>
      </c>
      <c r="N90" s="379">
        <v>748</v>
      </c>
      <c r="O90" s="376">
        <v>1821681.3435853987</v>
      </c>
      <c r="P90" s="380">
        <v>2626887.9356115959</v>
      </c>
      <c r="Q90" s="398">
        <v>1.4420128662246738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221</v>
      </c>
      <c r="E91" s="375">
        <v>342</v>
      </c>
      <c r="F91" s="381">
        <v>991034.90999999992</v>
      </c>
      <c r="G91" s="382">
        <v>1598154.0899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221</v>
      </c>
      <c r="N91" s="379">
        <v>342</v>
      </c>
      <c r="O91" s="376">
        <v>991034.90999999992</v>
      </c>
      <c r="P91" s="380">
        <v>1598154.0899</v>
      </c>
      <c r="Q91" s="398">
        <v>1.6126112952973575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25</v>
      </c>
      <c r="E92" s="375">
        <v>18</v>
      </c>
      <c r="F92" s="381">
        <v>77413</v>
      </c>
      <c r="G92" s="382">
        <v>75535.642600000006</v>
      </c>
      <c r="H92" s="374">
        <v>6</v>
      </c>
      <c r="I92" s="375">
        <v>11</v>
      </c>
      <c r="J92" s="383">
        <v>10151</v>
      </c>
      <c r="K92" s="377">
        <v>11212</v>
      </c>
      <c r="L92" s="378"/>
      <c r="M92" s="374">
        <v>31</v>
      </c>
      <c r="N92" s="379">
        <v>29</v>
      </c>
      <c r="O92" s="376">
        <v>87564</v>
      </c>
      <c r="P92" s="380">
        <v>86747.642600000006</v>
      </c>
      <c r="Q92" s="398">
        <v>0.99067702023662696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45</v>
      </c>
      <c r="E93" s="375">
        <v>92</v>
      </c>
      <c r="F93" s="381">
        <v>270162.88</v>
      </c>
      <c r="G93" s="382">
        <v>156425.01</v>
      </c>
      <c r="H93" s="374">
        <v>0</v>
      </c>
      <c r="I93" s="375">
        <v>1</v>
      </c>
      <c r="J93" s="383">
        <v>0</v>
      </c>
      <c r="K93" s="377">
        <v>579</v>
      </c>
      <c r="L93" s="378"/>
      <c r="M93" s="374">
        <v>45</v>
      </c>
      <c r="N93" s="379">
        <v>93</v>
      </c>
      <c r="O93" s="376">
        <v>270162.88</v>
      </c>
      <c r="P93" s="380">
        <v>157004.01</v>
      </c>
      <c r="Q93" s="398">
        <v>0.58114575177759431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1</v>
      </c>
      <c r="F94" s="381">
        <v>500</v>
      </c>
      <c r="G94" s="382">
        <v>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1</v>
      </c>
      <c r="O94" s="376">
        <v>500</v>
      </c>
      <c r="P94" s="380">
        <v>0</v>
      </c>
      <c r="Q94" s="398">
        <v>0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3</v>
      </c>
      <c r="E95" s="375">
        <v>5</v>
      </c>
      <c r="F95" s="381">
        <v>1833.73</v>
      </c>
      <c r="G95" s="382">
        <v>5276.88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3</v>
      </c>
      <c r="N95" s="379">
        <v>5</v>
      </c>
      <c r="O95" s="376">
        <v>1833.73</v>
      </c>
      <c r="P95" s="380">
        <v>5276.88</v>
      </c>
      <c r="Q95" s="398">
        <v>2.877675557470293</v>
      </c>
    </row>
    <row r="96" spans="1:17" s="266" customFormat="1" ht="19.149999999999999" customHeight="1" x14ac:dyDescent="0.25">
      <c r="A96" s="275"/>
      <c r="B96" s="1061" t="s">
        <v>257</v>
      </c>
      <c r="C96" s="1061"/>
      <c r="D96" s="384">
        <v>61474</v>
      </c>
      <c r="E96" s="385">
        <v>63505</v>
      </c>
      <c r="F96" s="377">
        <v>177080692.99941725</v>
      </c>
      <c r="G96" s="651">
        <v>157722929.83235565</v>
      </c>
      <c r="H96" s="384">
        <v>3130</v>
      </c>
      <c r="I96" s="385">
        <v>4028</v>
      </c>
      <c r="J96" s="377">
        <v>6268812.1705827182</v>
      </c>
      <c r="K96" s="651">
        <v>7403326.3092463184</v>
      </c>
      <c r="L96" s="387"/>
      <c r="M96" s="384">
        <v>64604</v>
      </c>
      <c r="N96" s="388">
        <v>67533</v>
      </c>
      <c r="O96" s="377">
        <v>183349505.16999996</v>
      </c>
      <c r="P96" s="389">
        <v>165126256.14160195</v>
      </c>
      <c r="Q96" s="683">
        <v>0.90060922710698577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3471</v>
      </c>
      <c r="E98" s="375">
        <v>3616</v>
      </c>
      <c r="F98" s="383">
        <v>20591056.221974883</v>
      </c>
      <c r="G98" s="377">
        <v>19820092.892130006</v>
      </c>
      <c r="H98" s="374">
        <v>118</v>
      </c>
      <c r="I98" s="375">
        <v>254</v>
      </c>
      <c r="J98" s="383">
        <v>812454.30265252152</v>
      </c>
      <c r="K98" s="383">
        <v>1390213.8982200001</v>
      </c>
      <c r="L98" s="391"/>
      <c r="M98" s="374">
        <v>3589</v>
      </c>
      <c r="N98" s="379">
        <v>3870</v>
      </c>
      <c r="O98" s="376">
        <v>21403510.524627406</v>
      </c>
      <c r="P98" s="380">
        <v>21210306.790350005</v>
      </c>
      <c r="Q98" s="398">
        <v>0.99097326889179715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22</v>
      </c>
      <c r="E99" s="375">
        <v>43</v>
      </c>
      <c r="F99" s="383">
        <v>39058.970000000008</v>
      </c>
      <c r="G99" s="377">
        <v>73405.150000000009</v>
      </c>
      <c r="H99" s="374">
        <v>2</v>
      </c>
      <c r="I99" s="375">
        <v>2</v>
      </c>
      <c r="J99" s="383">
        <v>5146.9799999999996</v>
      </c>
      <c r="K99" s="383">
        <v>6546.96</v>
      </c>
      <c r="L99" s="391"/>
      <c r="M99" s="374">
        <v>24</v>
      </c>
      <c r="N99" s="379">
        <v>45</v>
      </c>
      <c r="O99" s="376">
        <v>44205.950000000012</v>
      </c>
      <c r="P99" s="380">
        <v>79952.110000000015</v>
      </c>
      <c r="Q99" s="398">
        <v>1.8086277978416931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1074</v>
      </c>
      <c r="E100" s="375">
        <v>1546</v>
      </c>
      <c r="F100" s="383">
        <v>1487110.4824847982</v>
      </c>
      <c r="G100" s="377">
        <v>1757337.2469977215</v>
      </c>
      <c r="H100" s="374">
        <v>274</v>
      </c>
      <c r="I100" s="375">
        <v>278</v>
      </c>
      <c r="J100" s="383">
        <v>358261.34262575768</v>
      </c>
      <c r="K100" s="383">
        <v>375015.49305000005</v>
      </c>
      <c r="L100" s="391"/>
      <c r="M100" s="374">
        <v>1348</v>
      </c>
      <c r="N100" s="379">
        <v>1824</v>
      </c>
      <c r="O100" s="376">
        <v>1845371.8251105559</v>
      </c>
      <c r="P100" s="380">
        <v>2132352.7400477217</v>
      </c>
      <c r="Q100" s="398">
        <v>1.1555138704472052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336</v>
      </c>
    </row>
    <row r="102" spans="1:17" s="266" customFormat="1" ht="19.149999999999999" customHeight="1" x14ac:dyDescent="0.25">
      <c r="A102" s="275"/>
      <c r="B102" s="1061" t="s">
        <v>258</v>
      </c>
      <c r="C102" s="1061"/>
      <c r="D102" s="374">
        <v>4567</v>
      </c>
      <c r="E102" s="393">
        <v>5205</v>
      </c>
      <c r="F102" s="377">
        <v>22117225.674459681</v>
      </c>
      <c r="G102" s="651">
        <v>21650835.289127726</v>
      </c>
      <c r="H102" s="374">
        <v>394</v>
      </c>
      <c r="I102" s="393">
        <v>534</v>
      </c>
      <c r="J102" s="377">
        <v>1175862.6252782792</v>
      </c>
      <c r="K102" s="651">
        <v>1771776.35127</v>
      </c>
      <c r="L102" s="391"/>
      <c r="M102" s="374">
        <v>4961</v>
      </c>
      <c r="N102" s="394">
        <v>5739</v>
      </c>
      <c r="O102" s="377">
        <v>23293088.29973796</v>
      </c>
      <c r="P102" s="389">
        <v>23422611.640397727</v>
      </c>
      <c r="Q102" s="683">
        <v>1.005560591150175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911" t="s">
        <v>198</v>
      </c>
      <c r="C104" s="911"/>
      <c r="D104" s="384">
        <v>66041</v>
      </c>
      <c r="E104" s="385">
        <v>68710</v>
      </c>
      <c r="F104" s="377">
        <v>199197918.67387694</v>
      </c>
      <c r="G104" s="651">
        <v>179373765.12148339</v>
      </c>
      <c r="H104" s="384">
        <v>3524</v>
      </c>
      <c r="I104" s="385">
        <v>4562</v>
      </c>
      <c r="J104" s="377">
        <v>7444674.7958609974</v>
      </c>
      <c r="K104" s="651">
        <v>9175102.6605163179</v>
      </c>
      <c r="L104" s="395"/>
      <c r="M104" s="670">
        <v>69565</v>
      </c>
      <c r="N104" s="388">
        <v>73272</v>
      </c>
      <c r="O104" s="650">
        <v>206642593.46973792</v>
      </c>
      <c r="P104" s="389">
        <v>188548867.78199968</v>
      </c>
      <c r="Q104" s="683">
        <v>0.91243951508773524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89" t="s">
        <v>287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</row>
    <row r="5" spans="1:21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70" t="s">
        <v>286</v>
      </c>
      <c r="C7" s="1070"/>
      <c r="D7" s="1070"/>
      <c r="E7" s="1051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68" t="s">
        <v>180</v>
      </c>
      <c r="S7" s="1068"/>
    </row>
    <row r="8" spans="1:21" s="269" customFormat="1" ht="18.600000000000001" customHeight="1" x14ac:dyDescent="0.25">
      <c r="A8" s="892"/>
      <c r="B8" s="1062" t="s">
        <v>84</v>
      </c>
      <c r="C8" s="896" t="s">
        <v>211</v>
      </c>
      <c r="D8" s="899" t="s">
        <v>81</v>
      </c>
      <c r="E8" s="900"/>
      <c r="F8" s="900"/>
      <c r="G8" s="900"/>
      <c r="H8" s="302"/>
      <c r="I8" s="899" t="s">
        <v>52</v>
      </c>
      <c r="J8" s="900"/>
      <c r="K8" s="900"/>
      <c r="L8" s="900"/>
      <c r="M8" s="904"/>
      <c r="N8" s="303"/>
      <c r="O8" s="901" t="s">
        <v>208</v>
      </c>
      <c r="P8" s="902"/>
      <c r="Q8" s="902"/>
      <c r="R8" s="902"/>
      <c r="S8" s="903"/>
    </row>
    <row r="9" spans="1:21" s="269" customFormat="1" ht="18" customHeight="1" x14ac:dyDescent="0.25">
      <c r="A9" s="892"/>
      <c r="B9" s="1063"/>
      <c r="C9" s="897"/>
      <c r="D9" s="920" t="s">
        <v>197</v>
      </c>
      <c r="E9" s="921"/>
      <c r="F9" s="914" t="s">
        <v>3</v>
      </c>
      <c r="G9" s="915"/>
      <c r="H9" s="1071" t="s">
        <v>333</v>
      </c>
      <c r="I9" s="914" t="s">
        <v>197</v>
      </c>
      <c r="J9" s="915"/>
      <c r="K9" s="1065" t="s">
        <v>3</v>
      </c>
      <c r="L9" s="1066"/>
      <c r="M9" s="1071" t="s">
        <v>333</v>
      </c>
      <c r="N9" s="396"/>
      <c r="O9" s="920" t="s">
        <v>209</v>
      </c>
      <c r="P9" s="921"/>
      <c r="Q9" s="1065" t="s">
        <v>284</v>
      </c>
      <c r="R9" s="1066"/>
      <c r="S9" s="906" t="s">
        <v>333</v>
      </c>
    </row>
    <row r="10" spans="1:21" s="269" customFormat="1" ht="16.149999999999999" customHeight="1" x14ac:dyDescent="0.25">
      <c r="A10" s="290"/>
      <c r="B10" s="1064"/>
      <c r="C10" s="898"/>
      <c r="D10" s="768" t="s">
        <v>334</v>
      </c>
      <c r="E10" s="768" t="s">
        <v>335</v>
      </c>
      <c r="F10" s="354" t="s">
        <v>334</v>
      </c>
      <c r="G10" s="354" t="s">
        <v>335</v>
      </c>
      <c r="H10" s="1072"/>
      <c r="I10" s="372" t="s">
        <v>334</v>
      </c>
      <c r="J10" s="372" t="s">
        <v>335</v>
      </c>
      <c r="K10" s="354" t="s">
        <v>334</v>
      </c>
      <c r="L10" s="354" t="s">
        <v>335</v>
      </c>
      <c r="M10" s="1072"/>
      <c r="N10" s="355"/>
      <c r="O10" s="772" t="s">
        <v>334</v>
      </c>
      <c r="P10" s="773" t="s">
        <v>335</v>
      </c>
      <c r="Q10" s="354" t="s">
        <v>334</v>
      </c>
      <c r="R10" s="373" t="s">
        <v>335</v>
      </c>
      <c r="S10" s="907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2188</v>
      </c>
      <c r="E12" s="375">
        <v>2242</v>
      </c>
      <c r="F12" s="758">
        <v>5336850.08</v>
      </c>
      <c r="G12" s="375">
        <v>5875661.4699999997</v>
      </c>
      <c r="H12" s="684">
        <v>1.1009605632392057</v>
      </c>
      <c r="I12" s="758">
        <v>18</v>
      </c>
      <c r="J12" s="375">
        <v>244</v>
      </c>
      <c r="K12" s="758">
        <v>49899.15</v>
      </c>
      <c r="L12" s="375">
        <v>286675.33999999997</v>
      </c>
      <c r="M12" s="684">
        <v>5.7450946559209921</v>
      </c>
      <c r="N12" s="378"/>
      <c r="O12" s="374">
        <v>2206</v>
      </c>
      <c r="P12" s="379">
        <v>2486</v>
      </c>
      <c r="Q12" s="376">
        <v>5386749.2300000004</v>
      </c>
      <c r="R12" s="380">
        <v>6162336.8099999996</v>
      </c>
      <c r="S12" s="398">
        <v>1.1439806359799674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11219</v>
      </c>
      <c r="E13" s="375">
        <v>11527</v>
      </c>
      <c r="F13" s="758">
        <v>18840588</v>
      </c>
      <c r="G13" s="375">
        <v>16880000</v>
      </c>
      <c r="H13" s="684">
        <v>0.89593806732571191</v>
      </c>
      <c r="I13" s="758">
        <v>295</v>
      </c>
      <c r="J13" s="375">
        <v>399</v>
      </c>
      <c r="K13" s="758">
        <v>538971</v>
      </c>
      <c r="L13" s="375">
        <v>518509</v>
      </c>
      <c r="M13" s="684">
        <v>0.96203506311100229</v>
      </c>
      <c r="N13" s="378"/>
      <c r="O13" s="374">
        <v>11514</v>
      </c>
      <c r="P13" s="379">
        <v>11926</v>
      </c>
      <c r="Q13" s="376">
        <v>19379559</v>
      </c>
      <c r="R13" s="380">
        <v>17398509</v>
      </c>
      <c r="S13" s="398">
        <v>0.89777631162814386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1716</v>
      </c>
      <c r="E14" s="375">
        <v>2117</v>
      </c>
      <c r="F14" s="758">
        <v>5050433.17</v>
      </c>
      <c r="G14" s="375">
        <v>6343211.04</v>
      </c>
      <c r="H14" s="684">
        <v>1.2559736613641796</v>
      </c>
      <c r="I14" s="758">
        <v>49</v>
      </c>
      <c r="J14" s="375">
        <v>54</v>
      </c>
      <c r="K14" s="758">
        <v>151192.65999999997</v>
      </c>
      <c r="L14" s="375">
        <v>198831.47</v>
      </c>
      <c r="M14" s="684">
        <v>1.3150867905889085</v>
      </c>
      <c r="N14" s="378"/>
      <c r="O14" s="374">
        <v>1765</v>
      </c>
      <c r="P14" s="379">
        <v>2171</v>
      </c>
      <c r="Q14" s="376">
        <v>5201625.83</v>
      </c>
      <c r="R14" s="380">
        <v>6542042.5099999998</v>
      </c>
      <c r="S14" s="398">
        <v>1.2576918686210077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0</v>
      </c>
      <c r="F15" s="758">
        <v>0</v>
      </c>
      <c r="G15" s="375">
        <v>0</v>
      </c>
      <c r="H15" s="684" t="s">
        <v>336</v>
      </c>
      <c r="I15" s="758">
        <v>0</v>
      </c>
      <c r="J15" s="375">
        <v>0</v>
      </c>
      <c r="K15" s="758">
        <v>0</v>
      </c>
      <c r="L15" s="375">
        <v>0</v>
      </c>
      <c r="M15" s="684" t="s">
        <v>336</v>
      </c>
      <c r="N15" s="378"/>
      <c r="O15" s="374">
        <v>0</v>
      </c>
      <c r="P15" s="379">
        <v>0</v>
      </c>
      <c r="Q15" s="376">
        <v>0</v>
      </c>
      <c r="R15" s="380">
        <v>0</v>
      </c>
      <c r="S15" s="398" t="s">
        <v>336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4566</v>
      </c>
      <c r="E16" s="375">
        <v>4362</v>
      </c>
      <c r="F16" s="758">
        <v>14496593.859999998</v>
      </c>
      <c r="G16" s="375">
        <v>15147475.690000003</v>
      </c>
      <c r="H16" s="684">
        <v>1.0448989491107952</v>
      </c>
      <c r="I16" s="758">
        <v>105</v>
      </c>
      <c r="J16" s="375">
        <v>133</v>
      </c>
      <c r="K16" s="758">
        <v>212085.16999999998</v>
      </c>
      <c r="L16" s="375">
        <v>238725.91999999998</v>
      </c>
      <c r="M16" s="684">
        <v>1.1256134504831243</v>
      </c>
      <c r="N16" s="378"/>
      <c r="O16" s="374">
        <v>4671</v>
      </c>
      <c r="P16" s="379">
        <v>4495</v>
      </c>
      <c r="Q16" s="376">
        <v>14708679.029999997</v>
      </c>
      <c r="R16" s="380">
        <v>15386201.610000003</v>
      </c>
      <c r="S16" s="398">
        <v>1.0460627754958907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8975</v>
      </c>
      <c r="E17" s="375">
        <v>9383</v>
      </c>
      <c r="F17" s="758">
        <v>17225951</v>
      </c>
      <c r="G17" s="375">
        <v>17273708.420900002</v>
      </c>
      <c r="H17" s="684">
        <v>1.0027724112822567</v>
      </c>
      <c r="I17" s="758">
        <v>785</v>
      </c>
      <c r="J17" s="375">
        <v>1066</v>
      </c>
      <c r="K17" s="758">
        <v>1414743</v>
      </c>
      <c r="L17" s="375">
        <v>1867151</v>
      </c>
      <c r="M17" s="684">
        <v>1.3197810485720729</v>
      </c>
      <c r="N17" s="378"/>
      <c r="O17" s="374">
        <v>9760</v>
      </c>
      <c r="P17" s="379">
        <v>10449</v>
      </c>
      <c r="Q17" s="376">
        <v>18640694</v>
      </c>
      <c r="R17" s="380">
        <v>19140859.420900002</v>
      </c>
      <c r="S17" s="398">
        <v>1.0268319098473482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1489</v>
      </c>
      <c r="E18" s="375">
        <v>2019</v>
      </c>
      <c r="F18" s="758">
        <v>4657922.1100000003</v>
      </c>
      <c r="G18" s="375">
        <v>7266686.0300000031</v>
      </c>
      <c r="H18" s="684">
        <v>1.5600703185652889</v>
      </c>
      <c r="I18" s="758">
        <v>0</v>
      </c>
      <c r="J18" s="375">
        <v>0</v>
      </c>
      <c r="K18" s="758">
        <v>0</v>
      </c>
      <c r="L18" s="375">
        <v>0</v>
      </c>
      <c r="M18" s="684" t="s">
        <v>336</v>
      </c>
      <c r="N18" s="378"/>
      <c r="O18" s="374">
        <v>1489</v>
      </c>
      <c r="P18" s="379">
        <v>2019</v>
      </c>
      <c r="Q18" s="376">
        <v>4657922.1100000003</v>
      </c>
      <c r="R18" s="380">
        <v>7266686.0300000031</v>
      </c>
      <c r="S18" s="398">
        <v>1.5600703185652889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210</v>
      </c>
      <c r="E19" s="375">
        <v>142</v>
      </c>
      <c r="F19" s="758">
        <v>277996.56999999995</v>
      </c>
      <c r="G19" s="375">
        <v>178948.4</v>
      </c>
      <c r="H19" s="684">
        <v>0.64370722271861136</v>
      </c>
      <c r="I19" s="758">
        <v>85</v>
      </c>
      <c r="J19" s="375">
        <v>85</v>
      </c>
      <c r="K19" s="758">
        <v>98057.299999999988</v>
      </c>
      <c r="L19" s="375">
        <v>69280.600000000006</v>
      </c>
      <c r="M19" s="684">
        <v>0.70653179314543657</v>
      </c>
      <c r="N19" s="378"/>
      <c r="O19" s="374">
        <v>295</v>
      </c>
      <c r="P19" s="379">
        <v>227</v>
      </c>
      <c r="Q19" s="376">
        <v>376053.86999999994</v>
      </c>
      <c r="R19" s="380">
        <v>248229</v>
      </c>
      <c r="S19" s="398">
        <v>0.66008893885336173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11987</v>
      </c>
      <c r="E20" s="375">
        <v>12058</v>
      </c>
      <c r="F20" s="758">
        <v>31583375.57</v>
      </c>
      <c r="G20" s="375">
        <v>32481977.720000003</v>
      </c>
      <c r="H20" s="684">
        <v>1.0284517450646902</v>
      </c>
      <c r="I20" s="758">
        <v>630</v>
      </c>
      <c r="J20" s="375">
        <v>619</v>
      </c>
      <c r="K20" s="758">
        <v>1592766.9200000002</v>
      </c>
      <c r="L20" s="375">
        <v>1742878.51</v>
      </c>
      <c r="M20" s="684">
        <v>1.0942457983745668</v>
      </c>
      <c r="N20" s="378"/>
      <c r="O20" s="374">
        <v>12617</v>
      </c>
      <c r="P20" s="379">
        <v>12677</v>
      </c>
      <c r="Q20" s="376">
        <v>33176142.490000002</v>
      </c>
      <c r="R20" s="380">
        <v>34224856.230000004</v>
      </c>
      <c r="S20" s="398">
        <v>1.0316104785333648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5378</v>
      </c>
      <c r="E21" s="375">
        <v>5070</v>
      </c>
      <c r="F21" s="758">
        <v>13421430.620000001</v>
      </c>
      <c r="G21" s="375">
        <v>11769590.489999998</v>
      </c>
      <c r="H21" s="684">
        <v>0.87692518206378789</v>
      </c>
      <c r="I21" s="758">
        <v>0</v>
      </c>
      <c r="J21" s="375">
        <v>0</v>
      </c>
      <c r="K21" s="758">
        <v>0</v>
      </c>
      <c r="L21" s="375">
        <v>0</v>
      </c>
      <c r="M21" s="684" t="s">
        <v>336</v>
      </c>
      <c r="N21" s="378"/>
      <c r="O21" s="374">
        <v>5378</v>
      </c>
      <c r="P21" s="379">
        <v>5070</v>
      </c>
      <c r="Q21" s="376">
        <v>13421430.620000001</v>
      </c>
      <c r="R21" s="380">
        <v>11769590.489999998</v>
      </c>
      <c r="S21" s="398">
        <v>0.87692518206378789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4232</v>
      </c>
      <c r="E22" s="375">
        <v>4973</v>
      </c>
      <c r="F22" s="758">
        <v>14803004.759417256</v>
      </c>
      <c r="G22" s="375">
        <v>15869186.851455677</v>
      </c>
      <c r="H22" s="684">
        <v>1.0720247077783411</v>
      </c>
      <c r="I22" s="758">
        <v>755</v>
      </c>
      <c r="J22" s="375">
        <v>959</v>
      </c>
      <c r="K22" s="758">
        <v>1451673.1305827186</v>
      </c>
      <c r="L22" s="375">
        <v>1591908.2892463184</v>
      </c>
      <c r="M22" s="684">
        <v>1.0966024346040679</v>
      </c>
      <c r="N22" s="378"/>
      <c r="O22" s="374">
        <v>4987</v>
      </c>
      <c r="P22" s="379">
        <v>5932</v>
      </c>
      <c r="Q22" s="376">
        <v>16254677.889999975</v>
      </c>
      <c r="R22" s="380">
        <v>17461095.140701994</v>
      </c>
      <c r="S22" s="398">
        <v>1.0742196959463723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4367</v>
      </c>
      <c r="E23" s="375">
        <v>4039</v>
      </c>
      <c r="F23" s="758">
        <v>9050169.9000000004</v>
      </c>
      <c r="G23" s="375">
        <v>10711949.140000001</v>
      </c>
      <c r="H23" s="684">
        <v>1.1836185683099718</v>
      </c>
      <c r="I23" s="758">
        <v>52</v>
      </c>
      <c r="J23" s="375">
        <v>82</v>
      </c>
      <c r="K23" s="758">
        <v>189948.38999999998</v>
      </c>
      <c r="L23" s="375">
        <v>159811.82</v>
      </c>
      <c r="M23" s="684">
        <v>0.84134337753534005</v>
      </c>
      <c r="N23" s="378"/>
      <c r="O23" s="374">
        <v>4419</v>
      </c>
      <c r="P23" s="379">
        <v>4121</v>
      </c>
      <c r="Q23" s="376">
        <v>9240118.290000001</v>
      </c>
      <c r="R23" s="380">
        <v>10871760.960000001</v>
      </c>
      <c r="S23" s="398">
        <v>1.1765824439461803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2225</v>
      </c>
      <c r="E24" s="375">
        <v>2330</v>
      </c>
      <c r="F24" s="758">
        <v>4442287.53</v>
      </c>
      <c r="G24" s="375">
        <v>4754584.8600000003</v>
      </c>
      <c r="H24" s="684">
        <v>1.0703010167376537</v>
      </c>
      <c r="I24" s="758">
        <v>356</v>
      </c>
      <c r="J24" s="375">
        <v>387</v>
      </c>
      <c r="K24" s="758">
        <v>569475.44999999995</v>
      </c>
      <c r="L24" s="375">
        <v>729554.36</v>
      </c>
      <c r="M24" s="684">
        <v>1.2810988779235348</v>
      </c>
      <c r="N24" s="378"/>
      <c r="O24" s="374">
        <v>2581</v>
      </c>
      <c r="P24" s="379">
        <v>2717</v>
      </c>
      <c r="Q24" s="376">
        <v>5011762.9800000004</v>
      </c>
      <c r="R24" s="380">
        <v>5484139.2200000007</v>
      </c>
      <c r="S24" s="398">
        <v>1.094253507575093</v>
      </c>
    </row>
    <row r="25" spans="1:30" s="266" customFormat="1" ht="19.149999999999999" customHeight="1" x14ac:dyDescent="0.25">
      <c r="A25" s="275"/>
      <c r="B25" s="1069" t="s">
        <v>213</v>
      </c>
      <c r="C25" s="1069"/>
      <c r="D25" s="384">
        <v>58552</v>
      </c>
      <c r="E25" s="385">
        <v>60262</v>
      </c>
      <c r="F25" s="377">
        <v>139186603.16941726</v>
      </c>
      <c r="G25" s="386">
        <v>144552980.11235571</v>
      </c>
      <c r="H25" s="685">
        <v>1.0385552691188715</v>
      </c>
      <c r="I25" s="384">
        <v>3130</v>
      </c>
      <c r="J25" s="385">
        <v>4028</v>
      </c>
      <c r="K25" s="377">
        <v>6268812.1705827191</v>
      </c>
      <c r="L25" s="386">
        <v>7403326.3092463193</v>
      </c>
      <c r="M25" s="685">
        <v>1.1809775293615379</v>
      </c>
      <c r="N25" s="387"/>
      <c r="O25" s="384">
        <v>61682</v>
      </c>
      <c r="P25" s="388">
        <v>64290</v>
      </c>
      <c r="Q25" s="377">
        <v>145455415.33999997</v>
      </c>
      <c r="R25" s="389">
        <v>151956306.42160201</v>
      </c>
      <c r="S25" s="683">
        <v>1.044693358899057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248</v>
      </c>
      <c r="E27" s="375">
        <v>234</v>
      </c>
      <c r="F27" s="758">
        <v>899190.34</v>
      </c>
      <c r="G27" s="375">
        <v>884801</v>
      </c>
      <c r="H27" s="684">
        <v>0.98399744819322688</v>
      </c>
      <c r="I27" s="758">
        <v>0</v>
      </c>
      <c r="J27" s="375">
        <v>0</v>
      </c>
      <c r="K27" s="758">
        <v>0</v>
      </c>
      <c r="L27" s="375">
        <v>0</v>
      </c>
      <c r="M27" s="684" t="s">
        <v>336</v>
      </c>
      <c r="N27" s="391"/>
      <c r="O27" s="374">
        <v>248</v>
      </c>
      <c r="P27" s="379">
        <v>234</v>
      </c>
      <c r="Q27" s="376">
        <v>899190.34</v>
      </c>
      <c r="R27" s="380">
        <v>884801</v>
      </c>
      <c r="S27" s="398">
        <v>0.98399744819322688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310</v>
      </c>
      <c r="E28" s="375">
        <v>357</v>
      </c>
      <c r="F28" s="758">
        <v>4062392.1599999997</v>
      </c>
      <c r="G28" s="375">
        <v>2290495.61</v>
      </c>
      <c r="H28" s="684">
        <v>0.56382927097811253</v>
      </c>
      <c r="I28" s="758">
        <v>2</v>
      </c>
      <c r="J28" s="375">
        <v>2</v>
      </c>
      <c r="K28" s="758">
        <v>1927.69</v>
      </c>
      <c r="L28" s="375">
        <v>6077.68</v>
      </c>
      <c r="M28" s="684">
        <v>3.1528305899807543</v>
      </c>
      <c r="N28" s="391"/>
      <c r="O28" s="374">
        <v>312</v>
      </c>
      <c r="P28" s="379">
        <v>359</v>
      </c>
      <c r="Q28" s="376">
        <v>4064319.8499999996</v>
      </c>
      <c r="R28" s="380">
        <v>2296573.29</v>
      </c>
      <c r="S28" s="398">
        <v>0.56505722353519994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1129</v>
      </c>
      <c r="E29" s="375">
        <v>1439</v>
      </c>
      <c r="F29" s="758">
        <v>6627471.1600000048</v>
      </c>
      <c r="G29" s="375">
        <v>7612437.1000000043</v>
      </c>
      <c r="H29" s="684">
        <v>1.1486186686023994</v>
      </c>
      <c r="I29" s="758">
        <v>0</v>
      </c>
      <c r="J29" s="375">
        <v>0</v>
      </c>
      <c r="K29" s="758">
        <v>0</v>
      </c>
      <c r="L29" s="375">
        <v>0</v>
      </c>
      <c r="M29" s="684" t="s">
        <v>336</v>
      </c>
      <c r="N29" s="391"/>
      <c r="O29" s="374">
        <v>1129</v>
      </c>
      <c r="P29" s="379">
        <v>1439</v>
      </c>
      <c r="Q29" s="376">
        <v>6627471.1600000048</v>
      </c>
      <c r="R29" s="380">
        <v>7612437.1000000043</v>
      </c>
      <c r="S29" s="398">
        <v>1.1486186686023994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605</v>
      </c>
      <c r="E30" s="375">
        <v>640</v>
      </c>
      <c r="F30" s="758">
        <v>2617015.9699999993</v>
      </c>
      <c r="G30" s="375">
        <v>2981159.92</v>
      </c>
      <c r="H30" s="684">
        <v>1.139144718325888</v>
      </c>
      <c r="I30" s="758">
        <v>308</v>
      </c>
      <c r="J30" s="375">
        <v>291</v>
      </c>
      <c r="K30" s="758">
        <v>883673.60999999987</v>
      </c>
      <c r="L30" s="375">
        <v>835259.38</v>
      </c>
      <c r="M30" s="684">
        <v>0.94521254289805046</v>
      </c>
      <c r="N30" s="391"/>
      <c r="O30" s="374">
        <v>913</v>
      </c>
      <c r="P30" s="379">
        <v>931</v>
      </c>
      <c r="Q30" s="376">
        <v>3500689.5799999991</v>
      </c>
      <c r="R30" s="380">
        <v>3816419.3</v>
      </c>
      <c r="S30" s="398">
        <v>1.0901907217948759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348</v>
      </c>
      <c r="E31" s="375">
        <v>437</v>
      </c>
      <c r="F31" s="758">
        <v>1354352.1</v>
      </c>
      <c r="G31" s="375">
        <v>1615296.95</v>
      </c>
      <c r="H31" s="684">
        <v>1.192671351858944</v>
      </c>
      <c r="I31" s="758">
        <v>0</v>
      </c>
      <c r="J31" s="375">
        <v>0</v>
      </c>
      <c r="K31" s="758">
        <v>0</v>
      </c>
      <c r="L31" s="375">
        <v>0</v>
      </c>
      <c r="M31" s="684" t="s">
        <v>336</v>
      </c>
      <c r="N31" s="391"/>
      <c r="O31" s="374">
        <v>348</v>
      </c>
      <c r="P31" s="379">
        <v>437</v>
      </c>
      <c r="Q31" s="376">
        <v>1354352.1</v>
      </c>
      <c r="R31" s="380">
        <v>1615296.95</v>
      </c>
      <c r="S31" s="398">
        <v>1.192671351858944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877</v>
      </c>
      <c r="E32" s="375">
        <v>1121</v>
      </c>
      <c r="F32" s="758">
        <v>2216089.9200000004</v>
      </c>
      <c r="G32" s="375">
        <v>1216690.2599999998</v>
      </c>
      <c r="H32" s="684">
        <v>0.54902567310987072</v>
      </c>
      <c r="I32" s="758">
        <v>0</v>
      </c>
      <c r="J32" s="375">
        <v>6</v>
      </c>
      <c r="K32" s="758">
        <v>0</v>
      </c>
      <c r="L32" s="375">
        <v>2298.06</v>
      </c>
      <c r="M32" s="684" t="s">
        <v>336</v>
      </c>
      <c r="N32" s="391"/>
      <c r="O32" s="374">
        <v>877</v>
      </c>
      <c r="P32" s="379">
        <v>1127</v>
      </c>
      <c r="Q32" s="376">
        <v>2216089.9200000004</v>
      </c>
      <c r="R32" s="380">
        <v>1218988.3199999998</v>
      </c>
      <c r="S32" s="398">
        <v>0.55006266171726448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1042</v>
      </c>
      <c r="E33" s="375">
        <v>960</v>
      </c>
      <c r="F33" s="758">
        <v>4330225.3544596722</v>
      </c>
      <c r="G33" s="375">
        <v>5012934.3991277209</v>
      </c>
      <c r="H33" s="684">
        <v>1.1576613198583143</v>
      </c>
      <c r="I33" s="758">
        <v>84</v>
      </c>
      <c r="J33" s="375">
        <v>235</v>
      </c>
      <c r="K33" s="758">
        <v>290261.32527827937</v>
      </c>
      <c r="L33" s="375">
        <v>928141.23126999999</v>
      </c>
      <c r="M33" s="684">
        <v>3.1976055727719577</v>
      </c>
      <c r="N33" s="391"/>
      <c r="O33" s="374">
        <v>1126</v>
      </c>
      <c r="P33" s="379">
        <v>1195</v>
      </c>
      <c r="Q33" s="376">
        <v>4620486.6797379516</v>
      </c>
      <c r="R33" s="380">
        <v>5941075.6303977212</v>
      </c>
      <c r="S33" s="398">
        <v>1.2858116562592636</v>
      </c>
    </row>
    <row r="34" spans="1:19" s="266" customFormat="1" ht="19.149999999999999" customHeight="1" x14ac:dyDescent="0.25">
      <c r="A34" s="275"/>
      <c r="B34" s="1069" t="s">
        <v>212</v>
      </c>
      <c r="C34" s="1069"/>
      <c r="D34" s="374">
        <v>4559</v>
      </c>
      <c r="E34" s="393">
        <v>5188</v>
      </c>
      <c r="F34" s="377">
        <v>22106737.004459675</v>
      </c>
      <c r="G34" s="386">
        <v>21613815.239127725</v>
      </c>
      <c r="H34" s="685">
        <v>0.9777026448890892</v>
      </c>
      <c r="I34" s="374">
        <v>394</v>
      </c>
      <c r="J34" s="393">
        <v>534</v>
      </c>
      <c r="K34" s="377">
        <v>1175862.6252782792</v>
      </c>
      <c r="L34" s="386">
        <v>1771776.35127</v>
      </c>
      <c r="M34" s="685">
        <v>1.5067885594634765</v>
      </c>
      <c r="N34" s="391"/>
      <c r="O34" s="374">
        <v>4953</v>
      </c>
      <c r="P34" s="394">
        <v>5722</v>
      </c>
      <c r="Q34" s="377">
        <v>23282599.629737955</v>
      </c>
      <c r="R34" s="389">
        <v>23385591.590397727</v>
      </c>
      <c r="S34" s="683">
        <v>1.0044235593231705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73" t="s">
        <v>214</v>
      </c>
      <c r="C36" s="1073"/>
      <c r="D36" s="384">
        <v>63111</v>
      </c>
      <c r="E36" s="385">
        <v>65450</v>
      </c>
      <c r="F36" s="377">
        <v>161293340.17387694</v>
      </c>
      <c r="G36" s="386">
        <v>166166795.35148343</v>
      </c>
      <c r="H36" s="685">
        <v>1.0302148568090463</v>
      </c>
      <c r="I36" s="384">
        <v>3524</v>
      </c>
      <c r="J36" s="385">
        <v>4562</v>
      </c>
      <c r="K36" s="377">
        <v>7444674.7958609983</v>
      </c>
      <c r="L36" s="386">
        <v>9175102.6605163198</v>
      </c>
      <c r="M36" s="685">
        <v>1.2324383417818847</v>
      </c>
      <c r="N36" s="395"/>
      <c r="O36" s="670">
        <v>66635</v>
      </c>
      <c r="P36" s="388">
        <v>70012</v>
      </c>
      <c r="Q36" s="650">
        <v>168738014.96973792</v>
      </c>
      <c r="R36" s="389">
        <v>175341898.01199973</v>
      </c>
      <c r="S36" s="683">
        <v>1.0391369013286436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89" t="s">
        <v>310</v>
      </c>
      <c r="C38" s="889"/>
      <c r="D38" s="889"/>
      <c r="E38" s="889"/>
      <c r="F38" s="889"/>
      <c r="G38" s="889"/>
      <c r="H38" s="889"/>
      <c r="I38" s="889"/>
      <c r="J38" s="889"/>
      <c r="K38" s="889"/>
      <c r="L38" s="889"/>
      <c r="M38" s="889"/>
      <c r="N38" s="889"/>
      <c r="O38" s="889"/>
      <c r="P38" s="889"/>
      <c r="Q38" s="889"/>
      <c r="R38" s="889"/>
      <c r="S38" s="889"/>
    </row>
    <row r="39" spans="1:19" s="266" customFormat="1" ht="19.149999999999999" customHeight="1" x14ac:dyDescent="0.25">
      <c r="A39" s="275"/>
      <c r="B39" s="1062" t="s">
        <v>84</v>
      </c>
      <c r="C39" s="896" t="s">
        <v>211</v>
      </c>
      <c r="D39" s="899" t="s">
        <v>81</v>
      </c>
      <c r="E39" s="900"/>
      <c r="F39" s="900"/>
      <c r="G39" s="900"/>
      <c r="H39" s="302"/>
      <c r="I39" s="899"/>
      <c r="J39" s="900"/>
      <c r="K39" s="900"/>
      <c r="L39" s="900"/>
      <c r="M39" s="904"/>
      <c r="N39" s="303"/>
      <c r="O39" s="901" t="s">
        <v>210</v>
      </c>
      <c r="P39" s="902"/>
      <c r="Q39" s="902"/>
      <c r="R39" s="902"/>
      <c r="S39" s="903"/>
    </row>
    <row r="40" spans="1:19" s="266" customFormat="1" ht="19.149999999999999" customHeight="1" x14ac:dyDescent="0.25">
      <c r="A40" s="275"/>
      <c r="B40" s="1063"/>
      <c r="C40" s="897"/>
      <c r="D40" s="920" t="s">
        <v>197</v>
      </c>
      <c r="E40" s="921"/>
      <c r="F40" s="914" t="s">
        <v>3</v>
      </c>
      <c r="G40" s="1074"/>
      <c r="H40" s="1071" t="s">
        <v>333</v>
      </c>
      <c r="I40" s="1059"/>
      <c r="J40" s="1067"/>
      <c r="K40" s="1067"/>
      <c r="L40" s="1067"/>
      <c r="M40" s="437"/>
      <c r="N40" s="396"/>
      <c r="O40" s="920" t="s">
        <v>209</v>
      </c>
      <c r="P40" s="921"/>
      <c r="Q40" s="914" t="s">
        <v>284</v>
      </c>
      <c r="R40" s="915"/>
      <c r="S40" s="906" t="s">
        <v>333</v>
      </c>
    </row>
    <row r="41" spans="1:19" s="266" customFormat="1" ht="19.149999999999999" customHeight="1" x14ac:dyDescent="0.25">
      <c r="A41" s="275"/>
      <c r="B41" s="1064"/>
      <c r="C41" s="898"/>
      <c r="D41" s="372" t="s">
        <v>334</v>
      </c>
      <c r="E41" s="372" t="s">
        <v>335</v>
      </c>
      <c r="F41" s="354" t="s">
        <v>334</v>
      </c>
      <c r="G41" s="283" t="s">
        <v>335</v>
      </c>
      <c r="H41" s="1072"/>
      <c r="I41" s="411"/>
      <c r="J41" s="412"/>
      <c r="K41" s="347"/>
      <c r="L41" s="347"/>
      <c r="M41" s="409"/>
      <c r="N41" s="409"/>
      <c r="O41" s="372" t="s">
        <v>334</v>
      </c>
      <c r="P41" s="774" t="s">
        <v>335</v>
      </c>
      <c r="Q41" s="354" t="s">
        <v>334</v>
      </c>
      <c r="R41" s="373" t="s">
        <v>335</v>
      </c>
      <c r="S41" s="907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129</v>
      </c>
      <c r="E43" s="375">
        <v>98</v>
      </c>
      <c r="F43" s="758">
        <v>201921.69</v>
      </c>
      <c r="G43" s="375">
        <v>186458.76</v>
      </c>
      <c r="H43" s="684">
        <v>0.92342115401272651</v>
      </c>
      <c r="I43" s="415"/>
      <c r="J43" s="416"/>
      <c r="K43" s="391"/>
      <c r="L43" s="391"/>
      <c r="M43" s="395"/>
      <c r="N43" s="410"/>
      <c r="O43" s="374">
        <v>129</v>
      </c>
      <c r="P43" s="379">
        <v>98</v>
      </c>
      <c r="Q43" s="376">
        <v>201921.69</v>
      </c>
      <c r="R43" s="380">
        <v>186458.76</v>
      </c>
      <c r="S43" s="398">
        <v>0.92342115401272651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112</v>
      </c>
      <c r="E44" s="375">
        <v>208</v>
      </c>
      <c r="F44" s="758">
        <v>174340.56</v>
      </c>
      <c r="G44" s="375">
        <v>420513.16</v>
      </c>
      <c r="H44" s="684">
        <v>2.4120213907767645</v>
      </c>
      <c r="I44" s="415"/>
      <c r="J44" s="416"/>
      <c r="K44" s="391"/>
      <c r="L44" s="391"/>
      <c r="M44" s="395"/>
      <c r="N44" s="410"/>
      <c r="O44" s="374">
        <v>112</v>
      </c>
      <c r="P44" s="379">
        <v>208</v>
      </c>
      <c r="Q44" s="376">
        <v>174340.56</v>
      </c>
      <c r="R44" s="380">
        <v>420513.16</v>
      </c>
      <c r="S44" s="398">
        <v>2.4120213907767645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692</v>
      </c>
      <c r="E45" s="375">
        <v>642</v>
      </c>
      <c r="F45" s="758">
        <v>1461891.3699999999</v>
      </c>
      <c r="G45" s="375">
        <v>1751220.94</v>
      </c>
      <c r="H45" s="684">
        <v>1.1979145481924558</v>
      </c>
      <c r="I45" s="415"/>
      <c r="J45" s="416"/>
      <c r="K45" s="391"/>
      <c r="L45" s="391"/>
      <c r="M45" s="395"/>
      <c r="N45" s="410"/>
      <c r="O45" s="374">
        <v>692</v>
      </c>
      <c r="P45" s="379">
        <v>642</v>
      </c>
      <c r="Q45" s="376">
        <v>1461891.3699999999</v>
      </c>
      <c r="R45" s="380">
        <v>1751220.94</v>
      </c>
      <c r="S45" s="398">
        <v>1.1979145481924558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514</v>
      </c>
      <c r="E46" s="375">
        <v>585</v>
      </c>
      <c r="F46" s="758">
        <v>1184243.3599999999</v>
      </c>
      <c r="G46" s="375">
        <v>1529505.52</v>
      </c>
      <c r="H46" s="684">
        <v>1.2915466294022542</v>
      </c>
      <c r="I46" s="415"/>
      <c r="J46" s="416"/>
      <c r="K46" s="391"/>
      <c r="L46" s="391"/>
      <c r="M46" s="395"/>
      <c r="N46" s="410"/>
      <c r="O46" s="374">
        <v>514</v>
      </c>
      <c r="P46" s="379">
        <v>585</v>
      </c>
      <c r="Q46" s="376">
        <v>1184243.3599999999</v>
      </c>
      <c r="R46" s="380">
        <v>1529505.52</v>
      </c>
      <c r="S46" s="398">
        <v>1.2915466294022542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291</v>
      </c>
      <c r="E47" s="375">
        <v>417</v>
      </c>
      <c r="F47" s="758">
        <v>323402.14</v>
      </c>
      <c r="G47" s="375">
        <v>785412.20000000007</v>
      </c>
      <c r="H47" s="684">
        <v>2.4285930822844897</v>
      </c>
      <c r="I47" s="415"/>
      <c r="J47" s="416"/>
      <c r="K47" s="391"/>
      <c r="L47" s="391"/>
      <c r="M47" s="395"/>
      <c r="N47" s="410"/>
      <c r="O47" s="374">
        <v>291</v>
      </c>
      <c r="P47" s="379">
        <v>417</v>
      </c>
      <c r="Q47" s="376">
        <v>323402.14</v>
      </c>
      <c r="R47" s="380">
        <v>785412.20000000007</v>
      </c>
      <c r="S47" s="398">
        <v>2.4285930822844897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30</v>
      </c>
      <c r="E48" s="375">
        <v>76</v>
      </c>
      <c r="F48" s="758">
        <v>54363.29</v>
      </c>
      <c r="G48" s="375">
        <v>105322.31</v>
      </c>
      <c r="H48" s="684">
        <v>1.9373792498577624</v>
      </c>
      <c r="I48" s="415"/>
      <c r="J48" s="416"/>
      <c r="K48" s="391"/>
      <c r="L48" s="391"/>
      <c r="M48" s="395"/>
      <c r="N48" s="410"/>
      <c r="O48" s="374">
        <v>30</v>
      </c>
      <c r="P48" s="379">
        <v>76</v>
      </c>
      <c r="Q48" s="376">
        <v>54363.29</v>
      </c>
      <c r="R48" s="380">
        <v>105322.31</v>
      </c>
      <c r="S48" s="398">
        <v>1.9373792498577624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1162</v>
      </c>
      <c r="E49" s="375">
        <v>1234</v>
      </c>
      <c r="F49" s="758">
        <v>34504416.090000004</v>
      </c>
      <c r="G49" s="375">
        <v>8428536.8800000008</v>
      </c>
      <c r="H49" s="684">
        <v>0.24427414908327463</v>
      </c>
      <c r="I49" s="415"/>
      <c r="J49" s="416"/>
      <c r="K49" s="391"/>
      <c r="L49" s="391"/>
      <c r="M49" s="395"/>
      <c r="N49" s="410"/>
      <c r="O49" s="374">
        <v>1162</v>
      </c>
      <c r="P49" s="379">
        <v>1234</v>
      </c>
      <c r="Q49" s="376">
        <v>34504416.090000004</v>
      </c>
      <c r="R49" s="380">
        <v>8428536.8800000008</v>
      </c>
      <c r="S49" s="398">
        <v>0.24427414908327463</v>
      </c>
    </row>
    <row r="50" spans="1:19" s="266" customFormat="1" ht="19.149999999999999" customHeight="1" x14ac:dyDescent="0.25">
      <c r="A50" s="275"/>
      <c r="B50" s="1069" t="s">
        <v>213</v>
      </c>
      <c r="C50" s="1069"/>
      <c r="D50" s="384">
        <v>2930</v>
      </c>
      <c r="E50" s="385">
        <v>3260</v>
      </c>
      <c r="F50" s="377">
        <v>37904578.5</v>
      </c>
      <c r="G50" s="408">
        <v>13206969.77</v>
      </c>
      <c r="H50" s="685">
        <v>0.34842676775841208</v>
      </c>
      <c r="I50" s="417"/>
      <c r="J50" s="418"/>
      <c r="K50" s="419"/>
      <c r="L50" s="438"/>
      <c r="M50" s="420"/>
      <c r="N50" s="395"/>
      <c r="O50" s="670">
        <v>2930</v>
      </c>
      <c r="P50" s="388">
        <v>3260</v>
      </c>
      <c r="Q50" s="377">
        <v>37904578.5</v>
      </c>
      <c r="R50" s="389">
        <v>13206969.77</v>
      </c>
      <c r="S50" s="683">
        <v>0.34842676775841208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89" t="s">
        <v>289</v>
      </c>
      <c r="C52" s="889"/>
      <c r="D52" s="889"/>
      <c r="E52" s="889"/>
      <c r="F52" s="889"/>
      <c r="G52" s="889"/>
      <c r="H52" s="889"/>
      <c r="I52" s="889"/>
      <c r="J52" s="889"/>
      <c r="K52" s="889"/>
      <c r="L52" s="889"/>
      <c r="M52" s="889"/>
      <c r="N52" s="889"/>
      <c r="O52" s="889"/>
      <c r="P52" s="889"/>
      <c r="Q52" s="889"/>
      <c r="R52" s="889"/>
      <c r="S52" s="889"/>
    </row>
    <row r="53" spans="1:19" s="266" customFormat="1" ht="19.149999999999999" customHeight="1" x14ac:dyDescent="0.25">
      <c r="A53" s="275"/>
      <c r="B53" s="1075" t="s">
        <v>211</v>
      </c>
      <c r="C53" s="1076"/>
      <c r="D53" s="899" t="s">
        <v>81</v>
      </c>
      <c r="E53" s="900"/>
      <c r="F53" s="900"/>
      <c r="G53" s="900"/>
      <c r="H53" s="302"/>
      <c r="I53" s="899" t="s">
        <v>52</v>
      </c>
      <c r="J53" s="900"/>
      <c r="K53" s="900"/>
      <c r="L53" s="900"/>
      <c r="M53" s="904"/>
      <c r="N53" s="303"/>
      <c r="O53" s="901" t="s">
        <v>208</v>
      </c>
      <c r="P53" s="902"/>
      <c r="Q53" s="902"/>
      <c r="R53" s="902"/>
      <c r="S53" s="903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2188</v>
      </c>
      <c r="E54" s="375">
        <v>2242</v>
      </c>
      <c r="F54" s="376">
        <v>5336850.08</v>
      </c>
      <c r="G54" s="377">
        <v>5875661.4699999997</v>
      </c>
      <c r="H54" s="684">
        <v>1.1009605632392057</v>
      </c>
      <c r="I54" s="374">
        <v>18</v>
      </c>
      <c r="J54" s="375">
        <v>244</v>
      </c>
      <c r="K54" s="376">
        <v>49899.15</v>
      </c>
      <c r="L54" s="377">
        <v>286675.33999999997</v>
      </c>
      <c r="M54" s="684">
        <v>5.7450946559209921</v>
      </c>
      <c r="N54" s="378"/>
      <c r="O54" s="374">
        <v>2206</v>
      </c>
      <c r="P54" s="379">
        <v>2486</v>
      </c>
      <c r="Q54" s="376">
        <v>5386749.2300000004</v>
      </c>
      <c r="R54" s="380">
        <v>6162336.8099999996</v>
      </c>
      <c r="S54" s="398">
        <v>1.1439806359799674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11467</v>
      </c>
      <c r="E55" s="375">
        <v>11761</v>
      </c>
      <c r="F55" s="376">
        <v>19739778.34</v>
      </c>
      <c r="G55" s="377">
        <v>17764801</v>
      </c>
      <c r="H55" s="684">
        <v>0.89994936589546326</v>
      </c>
      <c r="I55" s="374">
        <v>295</v>
      </c>
      <c r="J55" s="375">
        <v>399</v>
      </c>
      <c r="K55" s="376">
        <v>538971</v>
      </c>
      <c r="L55" s="377">
        <v>518509</v>
      </c>
      <c r="M55" s="684">
        <v>0.96203506311100229</v>
      </c>
      <c r="N55" s="378"/>
      <c r="O55" s="374">
        <v>11762</v>
      </c>
      <c r="P55" s="379">
        <v>12160</v>
      </c>
      <c r="Q55" s="376">
        <v>20278749.34</v>
      </c>
      <c r="R55" s="380">
        <v>18283310</v>
      </c>
      <c r="S55" s="398">
        <v>0.90159948690405778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1716</v>
      </c>
      <c r="E56" s="375">
        <v>2117</v>
      </c>
      <c r="F56" s="376">
        <v>5050433.17</v>
      </c>
      <c r="G56" s="377">
        <v>6343211.04</v>
      </c>
      <c r="H56" s="684">
        <v>1.2559736613641796</v>
      </c>
      <c r="I56" s="374">
        <v>49</v>
      </c>
      <c r="J56" s="375">
        <v>54</v>
      </c>
      <c r="K56" s="376">
        <v>151192.65999999997</v>
      </c>
      <c r="L56" s="377">
        <v>198831.47</v>
      </c>
      <c r="M56" s="684">
        <v>1.3150867905889085</v>
      </c>
      <c r="N56" s="378"/>
      <c r="O56" s="374">
        <v>1765</v>
      </c>
      <c r="P56" s="379">
        <v>2171</v>
      </c>
      <c r="Q56" s="376">
        <v>5201625.83</v>
      </c>
      <c r="R56" s="380">
        <v>6542042.5099999998</v>
      </c>
      <c r="S56" s="398">
        <v>1.2576918686210077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0</v>
      </c>
      <c r="F57" s="376">
        <v>0</v>
      </c>
      <c r="G57" s="377">
        <v>0</v>
      </c>
      <c r="H57" s="684" t="s">
        <v>336</v>
      </c>
      <c r="I57" s="374">
        <v>0</v>
      </c>
      <c r="J57" s="375">
        <v>0</v>
      </c>
      <c r="K57" s="376">
        <v>0</v>
      </c>
      <c r="L57" s="377">
        <v>0</v>
      </c>
      <c r="M57" s="684" t="s">
        <v>336</v>
      </c>
      <c r="N57" s="378"/>
      <c r="O57" s="374">
        <v>0</v>
      </c>
      <c r="P57" s="379">
        <v>0</v>
      </c>
      <c r="Q57" s="376">
        <v>0</v>
      </c>
      <c r="R57" s="380">
        <v>0</v>
      </c>
      <c r="S57" s="398" t="s">
        <v>336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4876</v>
      </c>
      <c r="E58" s="375">
        <v>4719</v>
      </c>
      <c r="F58" s="376">
        <v>18558986.019999996</v>
      </c>
      <c r="G58" s="377">
        <v>17437971.300000004</v>
      </c>
      <c r="H58" s="684">
        <v>0.9395972000414281</v>
      </c>
      <c r="I58" s="374">
        <v>107</v>
      </c>
      <c r="J58" s="375">
        <v>135</v>
      </c>
      <c r="K58" s="376">
        <v>214012.86</v>
      </c>
      <c r="L58" s="377">
        <v>244803.59999999998</v>
      </c>
      <c r="M58" s="684">
        <v>1.1438733167717117</v>
      </c>
      <c r="N58" s="378"/>
      <c r="O58" s="374">
        <v>4983</v>
      </c>
      <c r="P58" s="379">
        <v>4854</v>
      </c>
      <c r="Q58" s="376">
        <v>18772998.879999995</v>
      </c>
      <c r="R58" s="380">
        <v>17682774.900000006</v>
      </c>
      <c r="S58" s="398">
        <v>0.94192595509279708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8975</v>
      </c>
      <c r="E59" s="375">
        <v>9383</v>
      </c>
      <c r="F59" s="376">
        <v>17225951</v>
      </c>
      <c r="G59" s="377">
        <v>17273708.420900002</v>
      </c>
      <c r="H59" s="684">
        <v>1.0027724112822567</v>
      </c>
      <c r="I59" s="374">
        <v>785</v>
      </c>
      <c r="J59" s="375">
        <v>1066</v>
      </c>
      <c r="K59" s="376">
        <v>1414743</v>
      </c>
      <c r="L59" s="377">
        <v>1867151</v>
      </c>
      <c r="M59" s="684">
        <v>1.3197810485720729</v>
      </c>
      <c r="N59" s="378"/>
      <c r="O59" s="374">
        <v>9760</v>
      </c>
      <c r="P59" s="379">
        <v>10449</v>
      </c>
      <c r="Q59" s="376">
        <v>18640694</v>
      </c>
      <c r="R59" s="380">
        <v>19140859.420900002</v>
      </c>
      <c r="S59" s="398">
        <v>1.0268319098473482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2618</v>
      </c>
      <c r="E60" s="375">
        <v>3458</v>
      </c>
      <c r="F60" s="376">
        <v>11285393.270000005</v>
      </c>
      <c r="G60" s="377">
        <v>14879123.130000006</v>
      </c>
      <c r="H60" s="684">
        <v>1.3184408176145022</v>
      </c>
      <c r="I60" s="374">
        <v>0</v>
      </c>
      <c r="J60" s="375">
        <v>0</v>
      </c>
      <c r="K60" s="376">
        <v>0</v>
      </c>
      <c r="L60" s="377">
        <v>0</v>
      </c>
      <c r="M60" s="684" t="s">
        <v>336</v>
      </c>
      <c r="N60" s="378"/>
      <c r="O60" s="374">
        <v>2618</v>
      </c>
      <c r="P60" s="379">
        <v>3458</v>
      </c>
      <c r="Q60" s="376">
        <v>11285393.270000005</v>
      </c>
      <c r="R60" s="380">
        <v>14879123.130000006</v>
      </c>
      <c r="S60" s="398">
        <v>1.3184408176145022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815</v>
      </c>
      <c r="E61" s="375">
        <v>782</v>
      </c>
      <c r="F61" s="376">
        <v>2895012.5399999991</v>
      </c>
      <c r="G61" s="377">
        <v>3160108.32</v>
      </c>
      <c r="H61" s="684">
        <v>1.0915698209721747</v>
      </c>
      <c r="I61" s="374">
        <v>393</v>
      </c>
      <c r="J61" s="375">
        <v>376</v>
      </c>
      <c r="K61" s="376">
        <v>981730.90999999992</v>
      </c>
      <c r="L61" s="377">
        <v>904539.98</v>
      </c>
      <c r="M61" s="684">
        <v>0.9213726193056303</v>
      </c>
      <c r="N61" s="378"/>
      <c r="O61" s="374">
        <v>1208</v>
      </c>
      <c r="P61" s="379">
        <v>1158</v>
      </c>
      <c r="Q61" s="376">
        <v>3876743.4499999993</v>
      </c>
      <c r="R61" s="380">
        <v>4064648.3</v>
      </c>
      <c r="S61" s="398">
        <v>1.0484697665510987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12335</v>
      </c>
      <c r="E62" s="375">
        <v>12495</v>
      </c>
      <c r="F62" s="376">
        <v>32937727.670000002</v>
      </c>
      <c r="G62" s="377">
        <v>34097274.670000002</v>
      </c>
      <c r="H62" s="684">
        <v>1.0352042196601232</v>
      </c>
      <c r="I62" s="374">
        <v>630</v>
      </c>
      <c r="J62" s="375">
        <v>619</v>
      </c>
      <c r="K62" s="376">
        <v>1592766.9200000002</v>
      </c>
      <c r="L62" s="377">
        <v>1742878.51</v>
      </c>
      <c r="M62" s="684">
        <v>1.0942457983745668</v>
      </c>
      <c r="N62" s="378"/>
      <c r="O62" s="374">
        <v>12965</v>
      </c>
      <c r="P62" s="379">
        <v>13114</v>
      </c>
      <c r="Q62" s="376">
        <v>34530494.590000004</v>
      </c>
      <c r="R62" s="380">
        <v>35840153.18</v>
      </c>
      <c r="S62" s="398">
        <v>1.0379275943061432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6255</v>
      </c>
      <c r="E63" s="375">
        <v>6191</v>
      </c>
      <c r="F63" s="376">
        <v>15637520.540000001</v>
      </c>
      <c r="G63" s="377">
        <v>12986280.749999998</v>
      </c>
      <c r="H63" s="684">
        <v>0.83045651110620367</v>
      </c>
      <c r="I63" s="374">
        <v>0</v>
      </c>
      <c r="J63" s="375">
        <v>6</v>
      </c>
      <c r="K63" s="376">
        <v>0</v>
      </c>
      <c r="L63" s="377">
        <v>2298.06</v>
      </c>
      <c r="M63" s="684" t="s">
        <v>336</v>
      </c>
      <c r="N63" s="378"/>
      <c r="O63" s="374">
        <v>6255</v>
      </c>
      <c r="P63" s="379">
        <v>6197</v>
      </c>
      <c r="Q63" s="376">
        <v>15637520.540000001</v>
      </c>
      <c r="R63" s="380">
        <v>12988578.809999999</v>
      </c>
      <c r="S63" s="398">
        <v>0.83060346918655414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5274</v>
      </c>
      <c r="E64" s="375">
        <v>5933</v>
      </c>
      <c r="F64" s="376">
        <v>19133230.113876928</v>
      </c>
      <c r="G64" s="377">
        <v>20882121.250583399</v>
      </c>
      <c r="H64" s="684">
        <v>1.091405953218429</v>
      </c>
      <c r="I64" s="374">
        <v>839</v>
      </c>
      <c r="J64" s="375">
        <v>1194</v>
      </c>
      <c r="K64" s="376">
        <v>1741934.455860998</v>
      </c>
      <c r="L64" s="377">
        <v>2520049.5205163183</v>
      </c>
      <c r="M64" s="684">
        <v>1.4466959488844349</v>
      </c>
      <c r="N64" s="378"/>
      <c r="O64" s="374">
        <v>6113</v>
      </c>
      <c r="P64" s="379">
        <v>7127</v>
      </c>
      <c r="Q64" s="376">
        <v>20875164.569737926</v>
      </c>
      <c r="R64" s="380">
        <v>23402170.771099716</v>
      </c>
      <c r="S64" s="398">
        <v>1.1210532349538989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4367</v>
      </c>
      <c r="E65" s="375">
        <v>4039</v>
      </c>
      <c r="F65" s="376">
        <v>9050169.9000000004</v>
      </c>
      <c r="G65" s="377">
        <v>10711949.140000001</v>
      </c>
      <c r="H65" s="684">
        <v>1.1836185683099718</v>
      </c>
      <c r="I65" s="374">
        <v>52</v>
      </c>
      <c r="J65" s="375">
        <v>82</v>
      </c>
      <c r="K65" s="376">
        <v>189948.38999999998</v>
      </c>
      <c r="L65" s="377">
        <v>159811.82</v>
      </c>
      <c r="M65" s="684">
        <v>0.84134337753534005</v>
      </c>
      <c r="N65" s="378"/>
      <c r="O65" s="374">
        <v>4419</v>
      </c>
      <c r="P65" s="379">
        <v>4121</v>
      </c>
      <c r="Q65" s="376">
        <v>9240118.290000001</v>
      </c>
      <c r="R65" s="380">
        <v>10871760.960000001</v>
      </c>
      <c r="S65" s="398">
        <v>1.1765824439461803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2225</v>
      </c>
      <c r="E66" s="375">
        <v>2330</v>
      </c>
      <c r="F66" s="376">
        <v>4442287.53</v>
      </c>
      <c r="G66" s="377">
        <v>4754584.8600000003</v>
      </c>
      <c r="H66" s="684">
        <v>1.0703010167376537</v>
      </c>
      <c r="I66" s="374">
        <v>356</v>
      </c>
      <c r="J66" s="375">
        <v>387</v>
      </c>
      <c r="K66" s="376">
        <v>569475.44999999995</v>
      </c>
      <c r="L66" s="377">
        <v>729554.36</v>
      </c>
      <c r="M66" s="684">
        <v>1.2810988779235348</v>
      </c>
      <c r="N66" s="378"/>
      <c r="O66" s="374">
        <v>2581</v>
      </c>
      <c r="P66" s="379">
        <v>2717</v>
      </c>
      <c r="Q66" s="376">
        <v>5011762.9800000004</v>
      </c>
      <c r="R66" s="380">
        <v>5484139.2200000007</v>
      </c>
      <c r="S66" s="398">
        <v>1.094253507575093</v>
      </c>
    </row>
    <row r="67" spans="1:19" s="266" customFormat="1" ht="19.149999999999999" customHeight="1" x14ac:dyDescent="0.25">
      <c r="A67" s="275"/>
      <c r="B67" s="1073" t="s">
        <v>214</v>
      </c>
      <c r="C67" s="1073"/>
      <c r="D67" s="384">
        <v>63111</v>
      </c>
      <c r="E67" s="385">
        <v>65450</v>
      </c>
      <c r="F67" s="377">
        <v>161293340.17387697</v>
      </c>
      <c r="G67" s="386">
        <v>166166795.3514834</v>
      </c>
      <c r="H67" s="685">
        <v>1.0302148568090459</v>
      </c>
      <c r="I67" s="384">
        <v>3524</v>
      </c>
      <c r="J67" s="385">
        <v>4562</v>
      </c>
      <c r="K67" s="377">
        <v>7444674.7958609983</v>
      </c>
      <c r="L67" s="386">
        <v>9175102.6605163179</v>
      </c>
      <c r="M67" s="685">
        <v>1.2324383417818845</v>
      </c>
      <c r="N67" s="387"/>
      <c r="O67" s="670">
        <v>66635</v>
      </c>
      <c r="P67" s="388">
        <v>70012</v>
      </c>
      <c r="Q67" s="377">
        <v>168738014.96973795</v>
      </c>
      <c r="R67" s="389">
        <v>175341898.01199976</v>
      </c>
      <c r="S67" s="683">
        <v>1.0391369013286436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83" t="s">
        <v>129</v>
      </c>
      <c r="B2" s="1083"/>
      <c r="C2" s="1083"/>
      <c r="D2" s="1083"/>
      <c r="E2" s="1083"/>
      <c r="F2" s="1083"/>
      <c r="G2" s="1083"/>
      <c r="H2" s="1083"/>
      <c r="I2" s="1083"/>
      <c r="J2" s="1083"/>
      <c r="K2" s="1084"/>
      <c r="L2" s="1084"/>
      <c r="M2" s="1084"/>
      <c r="N2" s="1084"/>
    </row>
    <row r="3" spans="1:14" s="549" customFormat="1" ht="16.5" customHeight="1" x14ac:dyDescent="0.25">
      <c r="A3" s="1085" t="s">
        <v>151</v>
      </c>
      <c r="B3" s="1085"/>
      <c r="C3" s="1085"/>
      <c r="D3" s="1085"/>
      <c r="E3" s="1085"/>
      <c r="F3" s="1085"/>
      <c r="G3" s="1085"/>
      <c r="H3" s="1085"/>
      <c r="I3" s="1085"/>
      <c r="J3" s="1085"/>
      <c r="K3" s="1086"/>
      <c r="L3" s="1086"/>
      <c r="M3" s="1086"/>
      <c r="N3" s="1086"/>
    </row>
    <row r="4" spans="1:14" ht="16.5" customHeight="1" x14ac:dyDescent="0.25">
      <c r="A4" s="1079" t="s">
        <v>84</v>
      </c>
      <c r="B4" s="1081" t="s">
        <v>48</v>
      </c>
      <c r="C4" s="1090" t="s">
        <v>85</v>
      </c>
      <c r="D4" s="1091"/>
      <c r="E4" s="1092"/>
      <c r="F4" s="1092"/>
      <c r="G4" s="1092"/>
      <c r="H4" s="1092"/>
      <c r="I4" s="1095" t="s">
        <v>86</v>
      </c>
      <c r="J4" s="1096"/>
      <c r="K4" s="1097"/>
      <c r="L4" s="1097"/>
      <c r="M4" s="1097"/>
      <c r="N4" s="1098"/>
    </row>
    <row r="5" spans="1:14" ht="15.75" customHeight="1" x14ac:dyDescent="0.25">
      <c r="A5" s="1080"/>
      <c r="B5" s="1082"/>
      <c r="C5" s="1093"/>
      <c r="D5" s="1093"/>
      <c r="E5" s="1094"/>
      <c r="F5" s="1094"/>
      <c r="G5" s="1094"/>
      <c r="H5" s="1094"/>
      <c r="I5" s="1099"/>
      <c r="J5" s="1099"/>
      <c r="K5" s="1100"/>
      <c r="L5" s="1100"/>
      <c r="M5" s="1100"/>
      <c r="N5" s="1101"/>
    </row>
    <row r="6" spans="1:14" ht="15.75" customHeight="1" x14ac:dyDescent="0.25">
      <c r="A6" s="1080"/>
      <c r="B6" s="1082"/>
      <c r="C6" s="1087" t="s">
        <v>93</v>
      </c>
      <c r="D6" s="1088"/>
      <c r="E6" s="1089" t="s">
        <v>52</v>
      </c>
      <c r="F6" s="1089"/>
      <c r="G6" s="1089" t="s">
        <v>95</v>
      </c>
      <c r="H6" s="1089"/>
      <c r="I6" s="1087" t="s">
        <v>93</v>
      </c>
      <c r="J6" s="1088"/>
      <c r="K6" s="1103" t="s">
        <v>52</v>
      </c>
      <c r="L6" s="1103"/>
      <c r="M6" s="1089" t="s">
        <v>94</v>
      </c>
      <c r="N6" s="1102"/>
    </row>
    <row r="7" spans="1:14" ht="25.5" customHeight="1" x14ac:dyDescent="0.25">
      <c r="A7" s="1080"/>
      <c r="B7" s="1082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77" t="s">
        <v>88</v>
      </c>
      <c r="B22" s="1078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06" t="s">
        <v>130</v>
      </c>
      <c r="B1" s="1107"/>
      <c r="C1" s="1107"/>
      <c r="D1" s="1107"/>
    </row>
    <row r="2" spans="1:10" s="244" customFormat="1" ht="15.75" customHeight="1" x14ac:dyDescent="0.25">
      <c r="A2" s="1108" t="s">
        <v>151</v>
      </c>
      <c r="B2" s="1109"/>
      <c r="C2" s="1109"/>
      <c r="D2" s="1109"/>
      <c r="E2" s="243"/>
      <c r="F2" s="243"/>
    </row>
    <row r="3" spans="1:10" s="46" customFormat="1" ht="13.5" customHeight="1" x14ac:dyDescent="0.2"/>
    <row r="4" spans="1:10" ht="17.25" customHeight="1" x14ac:dyDescent="0.2">
      <c r="A4" s="1110" t="s">
        <v>74</v>
      </c>
      <c r="B4" s="1112" t="s">
        <v>48</v>
      </c>
      <c r="C4" s="1112" t="s">
        <v>2</v>
      </c>
      <c r="D4" s="1114" t="s">
        <v>3</v>
      </c>
    </row>
    <row r="5" spans="1:10" s="50" customFormat="1" ht="35.25" customHeight="1" x14ac:dyDescent="0.2">
      <c r="A5" s="1111"/>
      <c r="B5" s="1113"/>
      <c r="C5" s="1113"/>
      <c r="D5" s="1115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04" t="s">
        <v>91</v>
      </c>
      <c r="B14" s="1105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16" t="s">
        <v>131</v>
      </c>
      <c r="B2" s="1117"/>
      <c r="C2" s="1117"/>
      <c r="D2" s="1117"/>
      <c r="E2" s="1118"/>
      <c r="F2" s="1118"/>
      <c r="G2" s="1118"/>
      <c r="H2" s="1118"/>
    </row>
    <row r="3" spans="1:10" s="2" customFormat="1" ht="14.25" customHeight="1" x14ac:dyDescent="0.3">
      <c r="A3" s="1108" t="s">
        <v>151</v>
      </c>
      <c r="B3" s="1109"/>
      <c r="C3" s="1109"/>
      <c r="D3" s="1109"/>
      <c r="E3" s="1133"/>
      <c r="F3" s="1133"/>
      <c r="G3" s="1133"/>
      <c r="H3" s="1133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19" t="s">
        <v>0</v>
      </c>
      <c r="B5" s="1018" t="s">
        <v>1</v>
      </c>
      <c r="C5" s="1121"/>
      <c r="D5" s="1121"/>
      <c r="E5" s="1121"/>
      <c r="F5" s="1121"/>
      <c r="G5" s="1122"/>
      <c r="H5" s="1123"/>
      <c r="I5" s="136"/>
    </row>
    <row r="6" spans="1:10" s="6" customFormat="1" ht="15" customHeight="1" x14ac:dyDescent="0.25">
      <c r="A6" s="1120"/>
      <c r="B6" s="1019"/>
      <c r="C6" s="1124" t="s">
        <v>93</v>
      </c>
      <c r="D6" s="1124"/>
      <c r="E6" s="1125" t="s">
        <v>52</v>
      </c>
      <c r="F6" s="1125"/>
      <c r="G6" s="1128" t="s">
        <v>82</v>
      </c>
      <c r="H6" s="1129"/>
      <c r="I6" s="136"/>
    </row>
    <row r="7" spans="1:10" s="6" customFormat="1" ht="15" customHeight="1" x14ac:dyDescent="0.25">
      <c r="A7" s="1120"/>
      <c r="B7" s="1019"/>
      <c r="C7" s="1124"/>
      <c r="D7" s="1124"/>
      <c r="E7" s="1125"/>
      <c r="F7" s="1125"/>
      <c r="G7" s="1128"/>
      <c r="H7" s="1129"/>
      <c r="I7" s="136"/>
    </row>
    <row r="8" spans="1:10" s="6" customFormat="1" ht="23.25" customHeight="1" x14ac:dyDescent="0.25">
      <c r="A8" s="1120"/>
      <c r="B8" s="1019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26" t="s">
        <v>40</v>
      </c>
      <c r="B28" s="1127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0"/>
      <c r="H31" s="1130"/>
    </row>
    <row r="32" spans="1:9" ht="15.75" customHeight="1" x14ac:dyDescent="0.3">
      <c r="A32" s="1"/>
      <c r="B32" s="15"/>
      <c r="C32" s="492"/>
      <c r="D32" s="35"/>
      <c r="E32" s="492"/>
      <c r="F32" s="35"/>
      <c r="G32" s="1131"/>
      <c r="H32" s="1132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35"/>
      <c r="B2" s="1136"/>
      <c r="C2" s="1136"/>
      <c r="D2" s="1136"/>
      <c r="E2" s="1136"/>
      <c r="F2" s="1136"/>
    </row>
    <row r="3" spans="1:9" s="2" customFormat="1" ht="15.75" customHeight="1" x14ac:dyDescent="0.3">
      <c r="A3" s="1137" t="s">
        <v>132</v>
      </c>
      <c r="B3" s="1138"/>
      <c r="C3" s="1138"/>
      <c r="D3" s="1138"/>
      <c r="E3" s="1139"/>
      <c r="F3" s="1139"/>
      <c r="G3" s="1139"/>
      <c r="H3" s="1139"/>
    </row>
    <row r="4" spans="1:9" s="2" customFormat="1" ht="13.5" customHeight="1" x14ac:dyDescent="0.3">
      <c r="A4" s="1085" t="s">
        <v>151</v>
      </c>
      <c r="B4" s="1134"/>
      <c r="C4" s="1134"/>
      <c r="D4" s="1134"/>
      <c r="E4" s="1134"/>
      <c r="F4" s="1134"/>
      <c r="G4" s="1134"/>
      <c r="H4" s="1134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19" t="s">
        <v>106</v>
      </c>
      <c r="B6" s="1018" t="s">
        <v>1</v>
      </c>
      <c r="C6" s="1121"/>
      <c r="D6" s="1121"/>
      <c r="E6" s="1121"/>
      <c r="F6" s="1121"/>
      <c r="G6" s="1122"/>
      <c r="H6" s="1123"/>
      <c r="I6" s="136"/>
    </row>
    <row r="7" spans="1:9" s="6" customFormat="1" ht="12.95" customHeight="1" x14ac:dyDescent="0.25">
      <c r="A7" s="1120"/>
      <c r="B7" s="1019"/>
      <c r="C7" s="1124" t="s">
        <v>93</v>
      </c>
      <c r="D7" s="1124"/>
      <c r="E7" s="1124" t="s">
        <v>52</v>
      </c>
      <c r="F7" s="1124"/>
      <c r="G7" s="1128" t="s">
        <v>82</v>
      </c>
      <c r="H7" s="1129"/>
      <c r="I7" s="136"/>
    </row>
    <row r="8" spans="1:9" s="14" customFormat="1" ht="12.95" customHeight="1" x14ac:dyDescent="0.25">
      <c r="A8" s="1120"/>
      <c r="B8" s="1019"/>
      <c r="C8" s="1124"/>
      <c r="D8" s="1124"/>
      <c r="E8" s="1124"/>
      <c r="F8" s="1124"/>
      <c r="G8" s="1128"/>
      <c r="H8" s="1129"/>
      <c r="I8" s="149"/>
    </row>
    <row r="9" spans="1:9" s="6" customFormat="1" ht="24" customHeight="1" x14ac:dyDescent="0.25">
      <c r="A9" s="1120"/>
      <c r="B9" s="1019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26" t="s">
        <v>45</v>
      </c>
      <c r="B15" s="1127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0"/>
      <c r="H17" s="1130"/>
    </row>
    <row r="18" spans="1:10" ht="15.75" customHeight="1" x14ac:dyDescent="0.3">
      <c r="A18" s="1"/>
      <c r="B18" s="15"/>
      <c r="C18" s="35"/>
      <c r="D18" s="35"/>
      <c r="E18" s="35"/>
      <c r="F18" s="35"/>
      <c r="G18" s="1131"/>
      <c r="H18" s="1132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0" t="s">
        <v>133</v>
      </c>
      <c r="B2" s="1140"/>
      <c r="C2" s="1140"/>
      <c r="D2" s="1140"/>
    </row>
    <row r="3" spans="1:6" s="2" customFormat="1" ht="12" customHeight="1" x14ac:dyDescent="0.3">
      <c r="A3" s="1145" t="s">
        <v>151</v>
      </c>
      <c r="B3" s="1146"/>
      <c r="C3" s="1146"/>
      <c r="D3" s="1146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16" t="s">
        <v>106</v>
      </c>
      <c r="B5" s="1018" t="s">
        <v>1</v>
      </c>
      <c r="C5" s="1141" t="s">
        <v>134</v>
      </c>
      <c r="D5" s="1142"/>
    </row>
    <row r="6" spans="1:6" s="6" customFormat="1" ht="15" customHeight="1" x14ac:dyDescent="0.25">
      <c r="A6" s="1017"/>
      <c r="B6" s="1019"/>
      <c r="C6" s="1143"/>
      <c r="D6" s="1144"/>
      <c r="E6" s="5"/>
    </row>
    <row r="7" spans="1:6" s="6" customFormat="1" ht="15" customHeight="1" x14ac:dyDescent="0.25">
      <c r="A7" s="1017"/>
      <c r="B7" s="1019"/>
      <c r="C7" s="1143"/>
      <c r="D7" s="1144"/>
      <c r="E7" s="5"/>
    </row>
    <row r="8" spans="1:6" s="6" customFormat="1" ht="23.25" customHeight="1" x14ac:dyDescent="0.25">
      <c r="A8" s="1017"/>
      <c r="B8" s="1019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6" t="s">
        <v>40</v>
      </c>
      <c r="B28" s="1127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47"/>
      <c r="B2" s="1148"/>
    </row>
    <row r="3" spans="1:6" s="2" customFormat="1" ht="15" customHeight="1" x14ac:dyDescent="0.3">
      <c r="A3" s="1140" t="s">
        <v>135</v>
      </c>
      <c r="B3" s="1140"/>
      <c r="C3" s="1140"/>
      <c r="D3" s="1140"/>
    </row>
    <row r="4" spans="1:6" s="2" customFormat="1" ht="13.5" customHeight="1" x14ac:dyDescent="0.3">
      <c r="A4" s="1140" t="s">
        <v>151</v>
      </c>
      <c r="B4" s="1149"/>
      <c r="C4" s="1149"/>
      <c r="D4" s="1149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16" t="s">
        <v>106</v>
      </c>
      <c r="B6" s="1018" t="s">
        <v>1</v>
      </c>
      <c r="C6" s="1141" t="s">
        <v>134</v>
      </c>
      <c r="D6" s="1142"/>
    </row>
    <row r="7" spans="1:6" s="6" customFormat="1" ht="15" customHeight="1" x14ac:dyDescent="0.25">
      <c r="A7" s="1017"/>
      <c r="B7" s="1019"/>
      <c r="C7" s="1143"/>
      <c r="D7" s="1144"/>
      <c r="E7" s="5"/>
    </row>
    <row r="8" spans="1:6" s="6" customFormat="1" ht="15" customHeight="1" x14ac:dyDescent="0.25">
      <c r="A8" s="1017"/>
      <c r="B8" s="1019"/>
      <c r="C8" s="1143"/>
      <c r="D8" s="1144"/>
      <c r="E8" s="5"/>
    </row>
    <row r="9" spans="1:6" s="6" customFormat="1" ht="23.25" customHeight="1" x14ac:dyDescent="0.25">
      <c r="A9" s="1017"/>
      <c r="B9" s="1019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26" t="s">
        <v>45</v>
      </c>
      <c r="B15" s="1127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2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89" t="s">
        <v>267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309"/>
      <c r="Q4" s="309"/>
    </row>
    <row r="5" spans="1:17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08" t="s">
        <v>307</v>
      </c>
      <c r="C7" s="908"/>
      <c r="D7" s="908"/>
      <c r="E7" s="925"/>
      <c r="F7" s="925"/>
      <c r="G7" s="305"/>
      <c r="H7" s="305"/>
      <c r="I7" s="305"/>
      <c r="J7" s="305"/>
      <c r="K7" s="305"/>
      <c r="L7" s="305"/>
      <c r="M7" s="305"/>
      <c r="N7" s="891" t="s">
        <v>180</v>
      </c>
      <c r="O7" s="891"/>
    </row>
    <row r="8" spans="1:17" s="269" customFormat="1" ht="17.25" customHeight="1" x14ac:dyDescent="0.25">
      <c r="A8" s="892"/>
      <c r="B8" s="893" t="s">
        <v>84</v>
      </c>
      <c r="C8" s="896" t="s">
        <v>160</v>
      </c>
      <c r="D8" s="899" t="s">
        <v>81</v>
      </c>
      <c r="E8" s="900"/>
      <c r="F8" s="900"/>
      <c r="G8" s="900"/>
      <c r="H8" s="899" t="s">
        <v>52</v>
      </c>
      <c r="I8" s="900"/>
      <c r="J8" s="900"/>
      <c r="K8" s="900"/>
      <c r="L8" s="303"/>
      <c r="M8" s="901" t="s">
        <v>239</v>
      </c>
      <c r="N8" s="902"/>
      <c r="O8" s="903"/>
    </row>
    <row r="9" spans="1:17" s="269" customFormat="1" ht="17.25" customHeight="1" x14ac:dyDescent="0.25">
      <c r="A9" s="892"/>
      <c r="B9" s="894"/>
      <c r="C9" s="897"/>
      <c r="D9" s="918" t="s">
        <v>161</v>
      </c>
      <c r="E9" s="919"/>
      <c r="F9" s="919" t="s">
        <v>41</v>
      </c>
      <c r="G9" s="922"/>
      <c r="H9" s="918" t="s">
        <v>161</v>
      </c>
      <c r="I9" s="919"/>
      <c r="J9" s="919" t="s">
        <v>41</v>
      </c>
      <c r="K9" s="922"/>
      <c r="L9" s="533"/>
      <c r="M9" s="918" t="s">
        <v>325</v>
      </c>
      <c r="N9" s="919"/>
      <c r="O9" s="922"/>
    </row>
    <row r="10" spans="1:17" s="269" customFormat="1" ht="15" customHeight="1" x14ac:dyDescent="0.25">
      <c r="A10" s="892"/>
      <c r="B10" s="894"/>
      <c r="C10" s="897"/>
      <c r="D10" s="920" t="s">
        <v>162</v>
      </c>
      <c r="E10" s="921"/>
      <c r="F10" s="920" t="s">
        <v>162</v>
      </c>
      <c r="G10" s="921"/>
      <c r="H10" s="920" t="s">
        <v>162</v>
      </c>
      <c r="I10" s="921"/>
      <c r="J10" s="920" t="s">
        <v>162</v>
      </c>
      <c r="K10" s="921"/>
      <c r="L10" s="396"/>
      <c r="M10" s="914" t="s">
        <v>240</v>
      </c>
      <c r="N10" s="915"/>
      <c r="O10" s="906" t="s">
        <v>333</v>
      </c>
    </row>
    <row r="11" spans="1:17" s="269" customFormat="1" ht="16.149999999999999" customHeight="1" x14ac:dyDescent="0.25">
      <c r="A11" s="691"/>
      <c r="B11" s="895"/>
      <c r="C11" s="898"/>
      <c r="D11" s="760" t="s">
        <v>334</v>
      </c>
      <c r="E11" s="760" t="s">
        <v>335</v>
      </c>
      <c r="F11" s="760" t="s">
        <v>334</v>
      </c>
      <c r="G11" s="760" t="s">
        <v>335</v>
      </c>
      <c r="H11" s="760" t="s">
        <v>334</v>
      </c>
      <c r="I11" s="775" t="s">
        <v>335</v>
      </c>
      <c r="J11" s="760" t="s">
        <v>334</v>
      </c>
      <c r="K11" s="760" t="s">
        <v>335</v>
      </c>
      <c r="L11" s="761"/>
      <c r="M11" s="760" t="s">
        <v>334</v>
      </c>
      <c r="N11" s="760" t="s">
        <v>335</v>
      </c>
      <c r="O11" s="907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9009546.8100000005</v>
      </c>
      <c r="E13" s="650">
        <v>10856573.16</v>
      </c>
      <c r="F13" s="690">
        <v>11417747.33</v>
      </c>
      <c r="G13" s="650">
        <v>12828341.780000001</v>
      </c>
      <c r="H13" s="690">
        <v>2353806.4799999995</v>
      </c>
      <c r="I13" s="650">
        <v>2797674.43</v>
      </c>
      <c r="J13" s="690">
        <v>2354193.9300000002</v>
      </c>
      <c r="K13" s="650">
        <v>3027718.98</v>
      </c>
      <c r="L13" s="378"/>
      <c r="M13" s="376">
        <v>25135294.550000001</v>
      </c>
      <c r="N13" s="380">
        <v>29510308.350000001</v>
      </c>
      <c r="O13" s="529">
        <v>1.1740585848833827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27831701.700000003</v>
      </c>
      <c r="E14" s="650">
        <v>25552329.760000002</v>
      </c>
      <c r="F14" s="690">
        <v>1779556.3599999999</v>
      </c>
      <c r="G14" s="650">
        <v>1856637.7700000003</v>
      </c>
      <c r="H14" s="690">
        <v>1803116.6400000001</v>
      </c>
      <c r="I14" s="650">
        <v>1969621.04</v>
      </c>
      <c r="J14" s="690">
        <v>0</v>
      </c>
      <c r="K14" s="650">
        <v>0</v>
      </c>
      <c r="L14" s="378"/>
      <c r="M14" s="376">
        <v>31414374.700000003</v>
      </c>
      <c r="N14" s="380">
        <v>29378588.57</v>
      </c>
      <c r="O14" s="529">
        <v>0.93519571376348287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22177482.270000003</v>
      </c>
      <c r="E15" s="650">
        <v>24133713.829999998</v>
      </c>
      <c r="F15" s="690">
        <v>0</v>
      </c>
      <c r="G15" s="650">
        <v>0</v>
      </c>
      <c r="H15" s="690">
        <v>3529889.7699999996</v>
      </c>
      <c r="I15" s="650">
        <v>2883773.3600000003</v>
      </c>
      <c r="J15" s="690">
        <v>0</v>
      </c>
      <c r="K15" s="650">
        <v>0</v>
      </c>
      <c r="L15" s="378"/>
      <c r="M15" s="376">
        <v>25707372.040000003</v>
      </c>
      <c r="N15" s="380">
        <v>27017487.189999998</v>
      </c>
      <c r="O15" s="529">
        <v>1.0509626245717179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19412651.349999998</v>
      </c>
      <c r="E16" s="650">
        <v>21288989.240000002</v>
      </c>
      <c r="F16" s="690">
        <v>2560064.83</v>
      </c>
      <c r="G16" s="650">
        <v>2079853.25</v>
      </c>
      <c r="H16" s="690">
        <v>758516.33000000007</v>
      </c>
      <c r="I16" s="650">
        <v>1101415.5899999999</v>
      </c>
      <c r="J16" s="690">
        <v>0</v>
      </c>
      <c r="K16" s="650">
        <v>65313.039999999994</v>
      </c>
      <c r="L16" s="378"/>
      <c r="M16" s="376">
        <v>22731232.509999998</v>
      </c>
      <c r="N16" s="380">
        <v>24535571.120000001</v>
      </c>
      <c r="O16" s="529">
        <v>1.0793770689383531</v>
      </c>
    </row>
    <row r="17" spans="1:26" ht="16.899999999999999" customHeight="1" x14ac:dyDescent="0.25">
      <c r="A17" s="696"/>
      <c r="B17" s="288" t="s">
        <v>61</v>
      </c>
      <c r="C17" s="694" t="s">
        <v>165</v>
      </c>
      <c r="D17" s="690">
        <v>14924462.4</v>
      </c>
      <c r="E17" s="650">
        <v>19673688.720000003</v>
      </c>
      <c r="F17" s="690">
        <v>3729111.74</v>
      </c>
      <c r="G17" s="650">
        <v>3582872.5</v>
      </c>
      <c r="H17" s="690">
        <v>376963.95999999996</v>
      </c>
      <c r="I17" s="650">
        <v>1059173.6000000001</v>
      </c>
      <c r="J17" s="690">
        <v>37431.79</v>
      </c>
      <c r="K17" s="650">
        <v>64416.859999999993</v>
      </c>
      <c r="L17" s="378"/>
      <c r="M17" s="376">
        <v>19067969.890000001</v>
      </c>
      <c r="N17" s="380">
        <v>24380151.680000003</v>
      </c>
      <c r="O17" s="529">
        <v>1.278591891042681</v>
      </c>
    </row>
    <row r="18" spans="1:26" ht="16.899999999999999" customHeight="1" x14ac:dyDescent="0.25">
      <c r="A18" s="291"/>
      <c r="B18" s="289" t="s">
        <v>63</v>
      </c>
      <c r="C18" s="694" t="s">
        <v>170</v>
      </c>
      <c r="D18" s="690">
        <v>15288662.43</v>
      </c>
      <c r="E18" s="650">
        <v>16545635.909999998</v>
      </c>
      <c r="F18" s="690">
        <v>3859458.9799999953</v>
      </c>
      <c r="G18" s="650">
        <v>4729388.2799999826</v>
      </c>
      <c r="H18" s="690">
        <v>0</v>
      </c>
      <c r="I18" s="650">
        <v>0</v>
      </c>
      <c r="J18" s="690">
        <v>76941.12000000001</v>
      </c>
      <c r="K18" s="650">
        <v>229203.93000000037</v>
      </c>
      <c r="L18" s="378"/>
      <c r="M18" s="376">
        <v>19225062.529999997</v>
      </c>
      <c r="N18" s="380">
        <v>21504228.119999982</v>
      </c>
      <c r="O18" s="529">
        <v>1.1185517907389602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3774039.069999997</v>
      </c>
      <c r="E19" s="650">
        <v>4241819.3800000055</v>
      </c>
      <c r="F19" s="690">
        <v>10966102.210000034</v>
      </c>
      <c r="G19" s="650">
        <v>11544227.900000012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14740141.280000031</v>
      </c>
      <c r="N19" s="380">
        <v>15786047.280000016</v>
      </c>
      <c r="O19" s="529">
        <v>1.0709563076860809</v>
      </c>
    </row>
    <row r="20" spans="1:26" ht="16.899999999999999" customHeight="1" x14ac:dyDescent="0.25">
      <c r="A20" s="696"/>
      <c r="B20" s="288" t="s">
        <v>66</v>
      </c>
      <c r="C20" s="694" t="s">
        <v>168</v>
      </c>
      <c r="D20" s="690">
        <v>220291.43999999977</v>
      </c>
      <c r="E20" s="650">
        <v>234137.7099999999</v>
      </c>
      <c r="F20" s="690">
        <v>10580778.580000293</v>
      </c>
      <c r="G20" s="650">
        <v>9956265.5700002797</v>
      </c>
      <c r="H20" s="690">
        <v>86687.249999999985</v>
      </c>
      <c r="I20" s="650">
        <v>112647.74999999994</v>
      </c>
      <c r="J20" s="690">
        <v>3826462.8199999928</v>
      </c>
      <c r="K20" s="650">
        <v>3499756.5799999963</v>
      </c>
      <c r="L20" s="378"/>
      <c r="M20" s="376">
        <v>14714220.090000285</v>
      </c>
      <c r="N20" s="380">
        <v>13802807.610000275</v>
      </c>
      <c r="O20" s="529">
        <v>0.93805906976888287</v>
      </c>
    </row>
    <row r="21" spans="1:26" ht="16.899999999999999" customHeight="1" x14ac:dyDescent="0.25">
      <c r="A21" s="291"/>
      <c r="B21" s="289" t="s">
        <v>67</v>
      </c>
      <c r="C21" s="694" t="s">
        <v>71</v>
      </c>
      <c r="D21" s="690">
        <v>10918413.219999999</v>
      </c>
      <c r="E21" s="650">
        <v>11841202.880000001</v>
      </c>
      <c r="F21" s="690">
        <v>0</v>
      </c>
      <c r="G21" s="650">
        <v>0</v>
      </c>
      <c r="H21" s="690">
        <v>313555.8</v>
      </c>
      <c r="I21" s="650">
        <v>392448.11</v>
      </c>
      <c r="J21" s="690">
        <v>0</v>
      </c>
      <c r="K21" s="650">
        <v>0</v>
      </c>
      <c r="L21" s="378"/>
      <c r="M21" s="376">
        <v>11231969.02</v>
      </c>
      <c r="N21" s="380">
        <v>12233650.99</v>
      </c>
      <c r="O21" s="529">
        <v>1.0891813330517894</v>
      </c>
    </row>
    <row r="22" spans="1:26" ht="16.899999999999999" customHeight="1" x14ac:dyDescent="0.25">
      <c r="A22" s="291"/>
      <c r="B22" s="289" t="s">
        <v>22</v>
      </c>
      <c r="C22" s="816" t="s">
        <v>172</v>
      </c>
      <c r="D22" s="690">
        <v>6591352.46</v>
      </c>
      <c r="E22" s="650">
        <v>7588548.1299999999</v>
      </c>
      <c r="F22" s="690">
        <v>0</v>
      </c>
      <c r="G22" s="650">
        <v>0</v>
      </c>
      <c r="H22" s="690">
        <v>2444065.02</v>
      </c>
      <c r="I22" s="650">
        <v>2282832.5099999998</v>
      </c>
      <c r="J22" s="690">
        <v>0</v>
      </c>
      <c r="K22" s="650">
        <v>0</v>
      </c>
      <c r="L22" s="378"/>
      <c r="M22" s="376">
        <v>9035417.4800000004</v>
      </c>
      <c r="N22" s="380">
        <v>9871380.6400000006</v>
      </c>
      <c r="O22" s="529">
        <v>1.0925207011021254</v>
      </c>
    </row>
    <row r="23" spans="1:26" ht="16.899999999999999" customHeight="1" x14ac:dyDescent="0.25">
      <c r="A23" s="696"/>
      <c r="B23" s="288" t="s">
        <v>24</v>
      </c>
      <c r="C23" s="815" t="s">
        <v>54</v>
      </c>
      <c r="D23" s="690">
        <v>7516026.2900000019</v>
      </c>
      <c r="E23" s="650">
        <v>8525497.0099999998</v>
      </c>
      <c r="F23" s="690">
        <v>0</v>
      </c>
      <c r="G23" s="650">
        <v>0</v>
      </c>
      <c r="H23" s="690">
        <v>1012563.5699999998</v>
      </c>
      <c r="I23" s="650">
        <v>1613474.6200000045</v>
      </c>
      <c r="J23" s="690">
        <v>0</v>
      </c>
      <c r="K23" s="650">
        <v>0</v>
      </c>
      <c r="L23" s="378"/>
      <c r="M23" s="376">
        <v>8528589.8600000013</v>
      </c>
      <c r="N23" s="380">
        <v>10138971.630000005</v>
      </c>
      <c r="O23" s="529">
        <v>1.1888215750124023</v>
      </c>
    </row>
    <row r="24" spans="1:26" s="274" customFormat="1" ht="16.899999999999999" customHeight="1" x14ac:dyDescent="0.25">
      <c r="A24" s="291"/>
      <c r="B24" s="289" t="s">
        <v>26</v>
      </c>
      <c r="C24" s="694" t="s">
        <v>163</v>
      </c>
      <c r="D24" s="690">
        <v>5769373.8799999999</v>
      </c>
      <c r="E24" s="650">
        <v>6504590.3500000006</v>
      </c>
      <c r="F24" s="690">
        <v>0</v>
      </c>
      <c r="G24" s="650">
        <v>0</v>
      </c>
      <c r="H24" s="690">
        <v>299743.06999999995</v>
      </c>
      <c r="I24" s="650">
        <v>348803.93</v>
      </c>
      <c r="J24" s="690">
        <v>0</v>
      </c>
      <c r="K24" s="650">
        <v>0</v>
      </c>
      <c r="L24" s="378"/>
      <c r="M24" s="376">
        <v>6069116.9500000002</v>
      </c>
      <c r="N24" s="380">
        <v>6853394.2800000003</v>
      </c>
      <c r="O24" s="529">
        <v>1.1292242901992522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9.149999999999999" customHeight="1" x14ac:dyDescent="0.25">
      <c r="A25" s="293"/>
      <c r="B25" s="924" t="s">
        <v>241</v>
      </c>
      <c r="C25" s="924"/>
      <c r="D25" s="650">
        <v>143434003.31999999</v>
      </c>
      <c r="E25" s="651">
        <v>156986726.07999998</v>
      </c>
      <c r="F25" s="650">
        <v>44892820.030000329</v>
      </c>
      <c r="G25" s="651">
        <v>46577587.05000028</v>
      </c>
      <c r="H25" s="650">
        <v>12978907.890000001</v>
      </c>
      <c r="I25" s="651">
        <v>14561864.940000005</v>
      </c>
      <c r="J25" s="650">
        <v>6295029.6599999927</v>
      </c>
      <c r="K25" s="651">
        <v>6886409.3899999969</v>
      </c>
      <c r="L25" s="387"/>
      <c r="M25" s="386">
        <v>207600760.9000003</v>
      </c>
      <c r="N25" s="651">
        <v>225012587.46000031</v>
      </c>
      <c r="O25" s="531">
        <v>1.0838716895088218</v>
      </c>
    </row>
    <row r="26" spans="1:26" s="266" customFormat="1" ht="4.9000000000000004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2"/>
    </row>
    <row r="27" spans="1:26" s="266" customFormat="1" ht="16.899999999999999" customHeight="1" x14ac:dyDescent="0.2">
      <c r="A27" s="275"/>
      <c r="B27" s="288" t="s">
        <v>53</v>
      </c>
      <c r="C27" s="301" t="s">
        <v>179</v>
      </c>
      <c r="D27" s="746">
        <v>10129010.319999998</v>
      </c>
      <c r="E27" s="382">
        <v>5969089.8399999999</v>
      </c>
      <c r="F27" s="746">
        <v>260150.90999999997</v>
      </c>
      <c r="G27" s="382">
        <v>858743.36</v>
      </c>
      <c r="H27" s="535"/>
      <c r="I27" s="536"/>
      <c r="J27" s="536"/>
      <c r="K27" s="537"/>
      <c r="L27" s="378"/>
      <c r="M27" s="376">
        <v>10389161.229999999</v>
      </c>
      <c r="N27" s="380">
        <v>6827833.2000000002</v>
      </c>
      <c r="O27" s="529">
        <v>0.65720735763381743</v>
      </c>
    </row>
    <row r="28" spans="1:26" s="266" customFormat="1" ht="16.899999999999999" customHeight="1" x14ac:dyDescent="0.2">
      <c r="A28" s="275"/>
      <c r="B28" s="288" t="s">
        <v>55</v>
      </c>
      <c r="C28" s="301" t="s">
        <v>174</v>
      </c>
      <c r="D28" s="746">
        <v>2165051.79</v>
      </c>
      <c r="E28" s="382">
        <v>2490934.12</v>
      </c>
      <c r="F28" s="746">
        <v>0</v>
      </c>
      <c r="G28" s="382">
        <v>0</v>
      </c>
      <c r="H28" s="538"/>
      <c r="I28" s="539"/>
      <c r="J28" s="539"/>
      <c r="K28" s="540"/>
      <c r="L28" s="378"/>
      <c r="M28" s="376">
        <v>2165051.79</v>
      </c>
      <c r="N28" s="380">
        <v>2490934.12</v>
      </c>
      <c r="O28" s="529">
        <v>1.1505194155193859</v>
      </c>
    </row>
    <row r="29" spans="1:26" s="266" customFormat="1" ht="16.899999999999999" customHeight="1" x14ac:dyDescent="0.2">
      <c r="A29" s="275"/>
      <c r="B29" s="289" t="s">
        <v>57</v>
      </c>
      <c r="C29" s="301" t="s">
        <v>176</v>
      </c>
      <c r="D29" s="746">
        <v>2059076.1600000001</v>
      </c>
      <c r="E29" s="382">
        <v>2418699.39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2059076.1600000001</v>
      </c>
      <c r="N29" s="380">
        <v>2418699.39</v>
      </c>
      <c r="O29" s="529">
        <v>1.1746527093004662</v>
      </c>
    </row>
    <row r="30" spans="1:26" s="266" customFormat="1" ht="16.899999999999999" customHeight="1" x14ac:dyDescent="0.2">
      <c r="A30" s="275"/>
      <c r="B30" s="289" t="s">
        <v>59</v>
      </c>
      <c r="C30" s="301" t="s">
        <v>173</v>
      </c>
      <c r="D30" s="746">
        <v>569876.27</v>
      </c>
      <c r="E30" s="382">
        <v>1701059.48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569876.27</v>
      </c>
      <c r="N30" s="380">
        <v>1701059.48</v>
      </c>
      <c r="O30" s="529">
        <v>2.9849628235967782</v>
      </c>
    </row>
    <row r="31" spans="1:26" s="266" customFormat="1" ht="16.899999999999999" customHeight="1" x14ac:dyDescent="0.2">
      <c r="A31" s="275"/>
      <c r="B31" s="288" t="s">
        <v>61</v>
      </c>
      <c r="C31" s="301" t="s">
        <v>177</v>
      </c>
      <c r="D31" s="746">
        <v>826899.89</v>
      </c>
      <c r="E31" s="382">
        <v>1698001.55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826899.89</v>
      </c>
      <c r="N31" s="380">
        <v>1698001.55</v>
      </c>
      <c r="O31" s="529">
        <v>2.0534548021284658</v>
      </c>
    </row>
    <row r="32" spans="1:26" s="266" customFormat="1" ht="16.899999999999999" customHeight="1" x14ac:dyDescent="0.2">
      <c r="A32" s="275"/>
      <c r="B32" s="289" t="s">
        <v>63</v>
      </c>
      <c r="C32" s="301" t="s">
        <v>178</v>
      </c>
      <c r="D32" s="746">
        <v>148625.43999999997</v>
      </c>
      <c r="E32" s="382">
        <v>251604.19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148625.43999999997</v>
      </c>
      <c r="N32" s="380">
        <v>251604.19</v>
      </c>
      <c r="O32" s="529">
        <v>1.6928743154603954</v>
      </c>
    </row>
    <row r="33" spans="1:15" s="266" customFormat="1" ht="16.899999999999999" customHeight="1" x14ac:dyDescent="0.2">
      <c r="A33" s="275"/>
      <c r="B33" s="289" t="s">
        <v>65</v>
      </c>
      <c r="C33" s="301" t="s">
        <v>175</v>
      </c>
      <c r="D33" s="746">
        <v>114766.45</v>
      </c>
      <c r="E33" s="382">
        <v>231027.82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114766.45</v>
      </c>
      <c r="N33" s="380">
        <v>231027.82</v>
      </c>
      <c r="O33" s="529">
        <v>2.0130257579632378</v>
      </c>
    </row>
    <row r="34" spans="1:15" s="266" customFormat="1" ht="26.25" customHeight="1" x14ac:dyDescent="0.25">
      <c r="A34" s="275"/>
      <c r="B34" s="923" t="s">
        <v>315</v>
      </c>
      <c r="C34" s="923"/>
      <c r="D34" s="650">
        <v>16013306.319999998</v>
      </c>
      <c r="E34" s="651">
        <v>14760416.390000002</v>
      </c>
      <c r="F34" s="650">
        <v>260150.90999999997</v>
      </c>
      <c r="G34" s="651">
        <v>858743.36</v>
      </c>
      <c r="H34" s="541"/>
      <c r="I34" s="438"/>
      <c r="J34" s="419"/>
      <c r="K34" s="420"/>
      <c r="L34" s="387"/>
      <c r="M34" s="386">
        <v>16273457.229999999</v>
      </c>
      <c r="N34" s="651">
        <v>15619159.750000002</v>
      </c>
      <c r="O34" s="531">
        <v>0.95979357854004099</v>
      </c>
    </row>
    <row r="35" spans="1:15" s="266" customFormat="1" ht="13.15" customHeight="1" x14ac:dyDescent="0.25">
      <c r="A35" s="275"/>
      <c r="B35" s="275"/>
      <c r="C35" s="275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</row>
    <row r="36" spans="1:15" s="269" customFormat="1" ht="16.149999999999999" hidden="1" customHeight="1" x14ac:dyDescent="0.25">
      <c r="A36" s="294"/>
      <c r="B36" s="288" t="s">
        <v>55</v>
      </c>
      <c r="C36" s="694" t="s">
        <v>87</v>
      </c>
      <c r="D36" s="284">
        <v>23355611.820000008</v>
      </c>
      <c r="E36" s="297">
        <v>25365170.410000004</v>
      </c>
      <c r="F36" s="286">
        <v>2945000.9999999995</v>
      </c>
      <c r="G36" s="298">
        <v>2414763.4299999992</v>
      </c>
      <c r="H36" s="284">
        <v>883672.22999999986</v>
      </c>
      <c r="I36" s="297">
        <v>1280952.03</v>
      </c>
      <c r="J36" s="284">
        <v>6944</v>
      </c>
      <c r="K36" s="297">
        <v>72293.649999999994</v>
      </c>
      <c r="L36" s="287"/>
      <c r="M36" s="285">
        <v>27191229.050000008</v>
      </c>
      <c r="N36" s="695">
        <v>29133179.520000003</v>
      </c>
      <c r="O36" s="295">
        <v>1.071418267501961</v>
      </c>
    </row>
    <row r="37" spans="1:15" s="269" customFormat="1" ht="16.149999999999999" hidden="1" customHeight="1" x14ac:dyDescent="0.25">
      <c r="A37" s="266"/>
      <c r="B37" s="289" t="s">
        <v>57</v>
      </c>
      <c r="C37" s="694" t="s">
        <v>163</v>
      </c>
      <c r="D37" s="284">
        <v>6916491.4900000002</v>
      </c>
      <c r="E37" s="297">
        <v>7687705.5000000009</v>
      </c>
      <c r="F37" s="286">
        <v>0</v>
      </c>
      <c r="G37" s="298">
        <v>0</v>
      </c>
      <c r="H37" s="284">
        <v>344823.13</v>
      </c>
      <c r="I37" s="297">
        <v>421665.82999999996</v>
      </c>
      <c r="J37" s="284">
        <v>0</v>
      </c>
      <c r="K37" s="297">
        <v>0</v>
      </c>
      <c r="L37" s="287"/>
      <c r="M37" s="285">
        <v>7261314.6200000001</v>
      </c>
      <c r="N37" s="695">
        <v>8109371.330000001</v>
      </c>
      <c r="O37" s="295">
        <v>1.1167910708157693</v>
      </c>
    </row>
    <row r="38" spans="1:15" s="269" customFormat="1" ht="16.149999999999999" hidden="1" customHeight="1" x14ac:dyDescent="0.25">
      <c r="A38" s="266"/>
      <c r="B38" s="289" t="s">
        <v>59</v>
      </c>
      <c r="C38" s="694" t="s">
        <v>164</v>
      </c>
      <c r="D38" s="284">
        <v>0</v>
      </c>
      <c r="E38" s="297">
        <v>461676</v>
      </c>
      <c r="F38" s="286">
        <v>0</v>
      </c>
      <c r="G38" s="298">
        <v>0</v>
      </c>
      <c r="H38" s="284">
        <v>0</v>
      </c>
      <c r="I38" s="297">
        <v>0</v>
      </c>
      <c r="J38" s="284">
        <v>0</v>
      </c>
      <c r="K38" s="297">
        <v>0</v>
      </c>
      <c r="L38" s="287"/>
      <c r="M38" s="285">
        <v>0</v>
      </c>
      <c r="N38" s="695">
        <v>461676</v>
      </c>
      <c r="O38" s="295">
        <v>0</v>
      </c>
    </row>
    <row r="39" spans="1:15" s="269" customFormat="1" ht="16.149999999999999" hidden="1" customHeight="1" x14ac:dyDescent="0.25">
      <c r="A39" s="266"/>
      <c r="B39" s="288" t="s">
        <v>61</v>
      </c>
      <c r="C39" s="694" t="s">
        <v>165</v>
      </c>
      <c r="D39" s="284">
        <v>17321548.050000001</v>
      </c>
      <c r="E39" s="297">
        <v>23055191.170000002</v>
      </c>
      <c r="F39" s="286">
        <v>4385988.38</v>
      </c>
      <c r="G39" s="298">
        <v>4110047.42</v>
      </c>
      <c r="H39" s="284">
        <v>429238.72999999992</v>
      </c>
      <c r="I39" s="297">
        <v>1195296.2000000002</v>
      </c>
      <c r="J39" s="284">
        <v>47698.149999999994</v>
      </c>
      <c r="K39" s="297">
        <v>73401.149999999994</v>
      </c>
      <c r="L39" s="287"/>
      <c r="M39" s="285">
        <v>22184473.309999999</v>
      </c>
      <c r="N39" s="695">
        <v>28433935.940000001</v>
      </c>
      <c r="O39" s="295">
        <v>1.2817043498248371</v>
      </c>
    </row>
    <row r="40" spans="1:15" s="269" customFormat="1" ht="16.149999999999999" hidden="1" customHeight="1" x14ac:dyDescent="0.25">
      <c r="A40" s="266"/>
      <c r="B40" s="289" t="s">
        <v>63</v>
      </c>
      <c r="C40" s="694" t="s">
        <v>166</v>
      </c>
      <c r="D40" s="284">
        <v>27204338.449999999</v>
      </c>
      <c r="E40" s="297">
        <v>28593196.580000006</v>
      </c>
      <c r="F40" s="286">
        <v>0</v>
      </c>
      <c r="G40" s="298">
        <v>0</v>
      </c>
      <c r="H40" s="284">
        <v>4303330.1500000004</v>
      </c>
      <c r="I40" s="297">
        <v>3365974.9600000004</v>
      </c>
      <c r="J40" s="284">
        <v>0</v>
      </c>
      <c r="K40" s="297">
        <v>0</v>
      </c>
      <c r="L40" s="287"/>
      <c r="M40" s="285">
        <v>31507668.600000001</v>
      </c>
      <c r="N40" s="695">
        <v>31959171.540000007</v>
      </c>
      <c r="O40" s="295">
        <v>1.0143299380773607</v>
      </c>
    </row>
    <row r="41" spans="1:15" s="269" customFormat="1" ht="16.149999999999999" hidden="1" customHeight="1" x14ac:dyDescent="0.25">
      <c r="A41" s="266"/>
      <c r="B41" s="289" t="s">
        <v>65</v>
      </c>
      <c r="C41" s="694" t="s">
        <v>167</v>
      </c>
      <c r="D41" s="284">
        <v>4586592.2200000063</v>
      </c>
      <c r="E41" s="297">
        <v>5103729.7000000263</v>
      </c>
      <c r="F41" s="286">
        <v>12706366.850000057</v>
      </c>
      <c r="G41" s="298">
        <v>13354659.419999968</v>
      </c>
      <c r="H41" s="284">
        <v>0</v>
      </c>
      <c r="I41" s="297">
        <v>0</v>
      </c>
      <c r="J41" s="284">
        <v>0</v>
      </c>
      <c r="K41" s="297">
        <v>0</v>
      </c>
      <c r="L41" s="287"/>
      <c r="M41" s="285">
        <v>17292959.070000064</v>
      </c>
      <c r="N41" s="695">
        <v>18458389.119999994</v>
      </c>
      <c r="O41" s="295">
        <v>1.0673933272658769</v>
      </c>
    </row>
    <row r="42" spans="1:15" s="269" customFormat="1" ht="16.149999999999999" hidden="1" customHeight="1" x14ac:dyDescent="0.25">
      <c r="A42" s="266"/>
      <c r="B42" s="266"/>
      <c r="C42" s="266"/>
      <c r="L42" s="266"/>
      <c r="M42" s="266"/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82"/>
      <c r="M55" s="282"/>
      <c r="N55" s="271"/>
      <c r="O55" s="271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N73" s="271"/>
      <c r="O73" s="271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</sheetData>
  <sortState ref="C27:O33">
    <sortCondition descending="1" ref="N27:N33"/>
  </sortState>
  <mergeCells count="23">
    <mergeCell ref="B25:C25"/>
    <mergeCell ref="B34:C34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6:O41 O13:O25">
    <cfRule type="cellIs" dxfId="752" priority="5" stopIfTrue="1" operator="lessThan">
      <formula>1</formula>
    </cfRule>
    <cfRule type="cellIs" dxfId="751" priority="6" stopIfTrue="1" operator="greaterThan">
      <formula>1</formula>
    </cfRule>
  </conditionalFormatting>
  <conditionalFormatting sqref="O27:O33">
    <cfRule type="cellIs" dxfId="750" priority="3" stopIfTrue="1" operator="lessThan">
      <formula>1</formula>
    </cfRule>
    <cfRule type="cellIs" dxfId="749" priority="4" stopIfTrue="1" operator="greaterThan">
      <formula>1</formula>
    </cfRule>
  </conditionalFormatting>
  <conditionalFormatting sqref="O34">
    <cfRule type="cellIs" dxfId="748" priority="1" stopIfTrue="1" operator="lessThan">
      <formula>1</formula>
    </cfRule>
    <cfRule type="cellIs" dxfId="747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L27:O33 D13:N24 D36:E41 O34 L36:O41 H36:I41 D27:I33 O13:O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6:G41 J36:K41 J27:K33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89" t="s">
        <v>290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</row>
    <row r="5" spans="1:18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0" t="s">
        <v>291</v>
      </c>
      <c r="C7" s="1070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92"/>
      <c r="B8" s="1062" t="s">
        <v>194</v>
      </c>
      <c r="C8" s="896" t="s">
        <v>191</v>
      </c>
      <c r="D8" s="899" t="s">
        <v>81</v>
      </c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4"/>
    </row>
    <row r="9" spans="1:18" s="269" customFormat="1" ht="15" customHeight="1" x14ac:dyDescent="0.25">
      <c r="A9" s="892"/>
      <c r="B9" s="1063"/>
      <c r="C9" s="897"/>
      <c r="D9" s="920" t="s">
        <v>197</v>
      </c>
      <c r="E9" s="1157"/>
      <c r="F9" s="1157"/>
      <c r="G9" s="1157"/>
      <c r="H9" s="1157"/>
      <c r="I9" s="921"/>
      <c r="J9" s="920" t="s">
        <v>220</v>
      </c>
      <c r="K9" s="1157"/>
      <c r="L9" s="1157"/>
      <c r="M9" s="1157"/>
      <c r="N9" s="1157"/>
      <c r="O9" s="921"/>
      <c r="P9" s="961" t="s">
        <v>333</v>
      </c>
    </row>
    <row r="10" spans="1:18" s="269" customFormat="1" ht="15" customHeight="1" x14ac:dyDescent="0.25">
      <c r="A10" s="290"/>
      <c r="B10" s="1063"/>
      <c r="C10" s="897"/>
      <c r="D10" s="920" t="s">
        <v>334</v>
      </c>
      <c r="E10" s="1157"/>
      <c r="F10" s="921"/>
      <c r="G10" s="920" t="s">
        <v>335</v>
      </c>
      <c r="H10" s="1157"/>
      <c r="I10" s="921"/>
      <c r="J10" s="920" t="s">
        <v>334</v>
      </c>
      <c r="K10" s="1157"/>
      <c r="L10" s="921"/>
      <c r="M10" s="920" t="s">
        <v>335</v>
      </c>
      <c r="N10" s="1157"/>
      <c r="O10" s="921"/>
      <c r="P10" s="906"/>
    </row>
    <row r="11" spans="1:18" s="269" customFormat="1" ht="16.149999999999999" customHeight="1" x14ac:dyDescent="0.25">
      <c r="A11" s="290"/>
      <c r="B11" s="1064"/>
      <c r="C11" s="898"/>
      <c r="D11" s="565" t="s">
        <v>124</v>
      </c>
      <c r="E11" s="353" t="s">
        <v>292</v>
      </c>
      <c r="F11" s="353" t="s">
        <v>221</v>
      </c>
      <c r="G11" s="565" t="s">
        <v>124</v>
      </c>
      <c r="H11" s="353" t="s">
        <v>292</v>
      </c>
      <c r="I11" s="353" t="s">
        <v>221</v>
      </c>
      <c r="J11" s="372" t="s">
        <v>293</v>
      </c>
      <c r="K11" s="354" t="s">
        <v>215</v>
      </c>
      <c r="L11" s="372" t="s">
        <v>221</v>
      </c>
      <c r="M11" s="372" t="s">
        <v>294</v>
      </c>
      <c r="N11" s="354" t="s">
        <v>215</v>
      </c>
      <c r="O11" s="372" t="s">
        <v>221</v>
      </c>
      <c r="P11" s="907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6486</v>
      </c>
      <c r="E13" s="758">
        <v>1706</v>
      </c>
      <c r="F13" s="375">
        <v>4780</v>
      </c>
      <c r="G13" s="374">
        <v>7068</v>
      </c>
      <c r="H13" s="758">
        <v>1777</v>
      </c>
      <c r="I13" s="379">
        <v>5291</v>
      </c>
      <c r="J13" s="376">
        <v>6939185.6300000008</v>
      </c>
      <c r="K13" s="450">
        <v>-295886.09500000003</v>
      </c>
      <c r="L13" s="377">
        <v>6643299.5350000011</v>
      </c>
      <c r="M13" s="376">
        <v>8410260.8103</v>
      </c>
      <c r="N13" s="450">
        <v>-272253.62</v>
      </c>
      <c r="O13" s="380">
        <v>8138007.1902999999</v>
      </c>
      <c r="P13" s="689">
        <v>1.2249947706595468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2987</v>
      </c>
      <c r="E14" s="690">
        <v>85</v>
      </c>
      <c r="F14" s="650">
        <v>2902</v>
      </c>
      <c r="G14" s="374">
        <v>4879</v>
      </c>
      <c r="H14" s="690">
        <v>131</v>
      </c>
      <c r="I14" s="380">
        <v>4748</v>
      </c>
      <c r="J14" s="376">
        <v>623217.02999999991</v>
      </c>
      <c r="K14" s="450">
        <v>0</v>
      </c>
      <c r="L14" s="377">
        <v>623217.02999999991</v>
      </c>
      <c r="M14" s="376">
        <v>1221260.3859999999</v>
      </c>
      <c r="N14" s="450">
        <v>0</v>
      </c>
      <c r="O14" s="380">
        <v>1221260.3859999999</v>
      </c>
      <c r="P14" s="689">
        <v>1.9596068900748751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9693</v>
      </c>
      <c r="E15" s="690">
        <v>610</v>
      </c>
      <c r="F15" s="650">
        <v>9083</v>
      </c>
      <c r="G15" s="374">
        <v>9605</v>
      </c>
      <c r="H15" s="690">
        <v>673</v>
      </c>
      <c r="I15" s="380">
        <v>8932</v>
      </c>
      <c r="J15" s="376">
        <v>15742416.549999999</v>
      </c>
      <c r="K15" s="450">
        <v>0</v>
      </c>
      <c r="L15" s="377">
        <v>15742416.549999999</v>
      </c>
      <c r="M15" s="376">
        <v>15611531.219899997</v>
      </c>
      <c r="N15" s="450">
        <v>-13762.39</v>
      </c>
      <c r="O15" s="380">
        <v>15597768.829899997</v>
      </c>
      <c r="P15" s="689">
        <v>0.99081159365586713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336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336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0</v>
      </c>
      <c r="N18" s="450">
        <v>0</v>
      </c>
      <c r="O18" s="380">
        <v>0</v>
      </c>
      <c r="P18" s="689" t="s">
        <v>336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41</v>
      </c>
      <c r="E19" s="690">
        <v>7</v>
      </c>
      <c r="F19" s="650">
        <v>34</v>
      </c>
      <c r="G19" s="374">
        <v>40</v>
      </c>
      <c r="H19" s="690">
        <v>5</v>
      </c>
      <c r="I19" s="380">
        <v>35</v>
      </c>
      <c r="J19" s="376">
        <v>113890.73</v>
      </c>
      <c r="K19" s="450">
        <v>0</v>
      </c>
      <c r="L19" s="377">
        <v>113890.73</v>
      </c>
      <c r="M19" s="376">
        <v>57609.440000000002</v>
      </c>
      <c r="N19" s="450">
        <v>0</v>
      </c>
      <c r="O19" s="380">
        <v>57609.440000000002</v>
      </c>
      <c r="P19" s="689">
        <v>0.5058308081790327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1159</v>
      </c>
      <c r="E20" s="690">
        <v>153</v>
      </c>
      <c r="F20" s="650">
        <v>1006</v>
      </c>
      <c r="G20" s="374">
        <v>980</v>
      </c>
      <c r="H20" s="690">
        <v>140</v>
      </c>
      <c r="I20" s="380">
        <v>840</v>
      </c>
      <c r="J20" s="376">
        <v>5041773.5600000005</v>
      </c>
      <c r="K20" s="450">
        <v>-35003.510000000009</v>
      </c>
      <c r="L20" s="377">
        <v>5006770.0500000007</v>
      </c>
      <c r="M20" s="376">
        <v>1495056.1197999995</v>
      </c>
      <c r="N20" s="450">
        <v>0</v>
      </c>
      <c r="O20" s="380">
        <v>1495056.1197999995</v>
      </c>
      <c r="P20" s="689">
        <v>0.29860690722155281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1949</v>
      </c>
      <c r="E21" s="690">
        <v>294</v>
      </c>
      <c r="F21" s="650">
        <v>1655</v>
      </c>
      <c r="G21" s="374">
        <v>1587</v>
      </c>
      <c r="H21" s="690">
        <v>321</v>
      </c>
      <c r="I21" s="380">
        <v>1266</v>
      </c>
      <c r="J21" s="376">
        <v>3379732.1300000004</v>
      </c>
      <c r="K21" s="450">
        <v>-228645.75000000003</v>
      </c>
      <c r="L21" s="377">
        <v>3151086.3800000004</v>
      </c>
      <c r="M21" s="376">
        <v>2838688.7895</v>
      </c>
      <c r="N21" s="450">
        <v>-647.1</v>
      </c>
      <c r="O21" s="380">
        <v>2838041.6894999999</v>
      </c>
      <c r="P21" s="689">
        <v>0.90065499553204875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16594</v>
      </c>
      <c r="E22" s="690">
        <v>1434</v>
      </c>
      <c r="F22" s="650">
        <v>15160</v>
      </c>
      <c r="G22" s="374">
        <v>16095</v>
      </c>
      <c r="H22" s="690">
        <v>1536</v>
      </c>
      <c r="I22" s="380">
        <v>14559</v>
      </c>
      <c r="J22" s="376">
        <v>30815408.679999996</v>
      </c>
      <c r="K22" s="450">
        <v>-14420.59</v>
      </c>
      <c r="L22" s="377">
        <v>30800988.089999996</v>
      </c>
      <c r="M22" s="376">
        <v>36142762.285300002</v>
      </c>
      <c r="N22" s="450">
        <v>-4460.5600000000004</v>
      </c>
      <c r="O22" s="380">
        <v>36138301.725299999</v>
      </c>
      <c r="P22" s="689">
        <v>1.1732838446514917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336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336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552</v>
      </c>
      <c r="E25" s="690">
        <v>108</v>
      </c>
      <c r="F25" s="650">
        <v>444</v>
      </c>
      <c r="G25" s="374">
        <v>468</v>
      </c>
      <c r="H25" s="690">
        <v>79</v>
      </c>
      <c r="I25" s="380">
        <v>389</v>
      </c>
      <c r="J25" s="376">
        <v>436588.9</v>
      </c>
      <c r="K25" s="450">
        <v>-84422.94</v>
      </c>
      <c r="L25" s="377">
        <v>352165.96</v>
      </c>
      <c r="M25" s="376">
        <v>862576.64999999991</v>
      </c>
      <c r="N25" s="450">
        <v>-80454.510000000009</v>
      </c>
      <c r="O25" s="380">
        <v>782122.1399999999</v>
      </c>
      <c r="P25" s="689">
        <v>2.2208907981907164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126</v>
      </c>
      <c r="E26" s="690">
        <v>63</v>
      </c>
      <c r="F26" s="650">
        <v>63</v>
      </c>
      <c r="G26" s="374">
        <v>246</v>
      </c>
      <c r="H26" s="690">
        <v>103</v>
      </c>
      <c r="I26" s="380">
        <v>143</v>
      </c>
      <c r="J26" s="376">
        <v>432373.97999999992</v>
      </c>
      <c r="K26" s="450">
        <v>-292811.3</v>
      </c>
      <c r="L26" s="377">
        <v>139562.67999999993</v>
      </c>
      <c r="M26" s="376">
        <v>658111.90019999992</v>
      </c>
      <c r="N26" s="450">
        <v>-477553.8699999997</v>
      </c>
      <c r="O26" s="380">
        <v>180558.03020000021</v>
      </c>
      <c r="P26" s="689">
        <v>1.2937414945026873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19</v>
      </c>
      <c r="E27" s="690">
        <v>2</v>
      </c>
      <c r="F27" s="650">
        <v>17</v>
      </c>
      <c r="G27" s="374">
        <v>5</v>
      </c>
      <c r="H27" s="690">
        <v>1</v>
      </c>
      <c r="I27" s="380">
        <v>4</v>
      </c>
      <c r="J27" s="376">
        <v>10938.89</v>
      </c>
      <c r="K27" s="450">
        <v>0</v>
      </c>
      <c r="L27" s="377">
        <v>10938.89</v>
      </c>
      <c r="M27" s="376">
        <v>3261.7226000000001</v>
      </c>
      <c r="N27" s="450">
        <v>0</v>
      </c>
      <c r="O27" s="380">
        <v>3261.7226000000001</v>
      </c>
      <c r="P27" s="689">
        <v>0.298176743709828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42</v>
      </c>
      <c r="E28" s="690">
        <v>1</v>
      </c>
      <c r="F28" s="650">
        <v>41</v>
      </c>
      <c r="G28" s="374">
        <v>89</v>
      </c>
      <c r="H28" s="690">
        <v>1</v>
      </c>
      <c r="I28" s="380">
        <v>88</v>
      </c>
      <c r="J28" s="376">
        <v>263389.88</v>
      </c>
      <c r="K28" s="450">
        <v>-65782.02</v>
      </c>
      <c r="L28" s="377">
        <v>197607.86</v>
      </c>
      <c r="M28" s="376">
        <v>148595.06</v>
      </c>
      <c r="N28" s="450">
        <v>-401.21</v>
      </c>
      <c r="O28" s="380">
        <v>148193.85</v>
      </c>
      <c r="P28" s="689">
        <v>0.74993904594685667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1</v>
      </c>
      <c r="H29" s="690">
        <v>1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336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2</v>
      </c>
      <c r="E30" s="690">
        <v>0</v>
      </c>
      <c r="F30" s="650">
        <v>2</v>
      </c>
      <c r="G30" s="374">
        <v>2</v>
      </c>
      <c r="H30" s="690">
        <v>0</v>
      </c>
      <c r="I30" s="380">
        <v>2</v>
      </c>
      <c r="J30" s="376">
        <v>1583.73</v>
      </c>
      <c r="K30" s="450">
        <v>0</v>
      </c>
      <c r="L30" s="377">
        <v>1583.73</v>
      </c>
      <c r="M30" s="376">
        <v>5276.88</v>
      </c>
      <c r="N30" s="450">
        <v>0</v>
      </c>
      <c r="O30" s="380">
        <v>5276.88</v>
      </c>
      <c r="P30" s="689">
        <v>3.3319315792464623</v>
      </c>
    </row>
    <row r="31" spans="1:27" s="266" customFormat="1" ht="19.149999999999999" customHeight="1" x14ac:dyDescent="0.25">
      <c r="A31" s="275"/>
      <c r="B31" s="1150" t="s">
        <v>193</v>
      </c>
      <c r="C31" s="1150"/>
      <c r="D31" s="384">
        <v>39650</v>
      </c>
      <c r="E31" s="384">
        <v>4463</v>
      </c>
      <c r="F31" s="385">
        <v>35187</v>
      </c>
      <c r="G31" s="374">
        <v>41065</v>
      </c>
      <c r="H31" s="384">
        <v>4768</v>
      </c>
      <c r="I31" s="388">
        <v>36297</v>
      </c>
      <c r="J31" s="377">
        <v>63800499.68999999</v>
      </c>
      <c r="K31" s="453">
        <v>-1016972.2050000001</v>
      </c>
      <c r="L31" s="386">
        <v>62783527.484999992</v>
      </c>
      <c r="M31" s="377">
        <v>67454991.263599992</v>
      </c>
      <c r="N31" s="453">
        <v>-849533.25999999966</v>
      </c>
      <c r="O31" s="389">
        <v>66605458.003599994</v>
      </c>
      <c r="P31" s="688">
        <v>1.0608747337351048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3020</v>
      </c>
      <c r="E33" s="758">
        <v>101</v>
      </c>
      <c r="F33" s="375">
        <v>2919</v>
      </c>
      <c r="G33" s="374">
        <v>3366</v>
      </c>
      <c r="H33" s="758">
        <v>117</v>
      </c>
      <c r="I33" s="379">
        <v>3249</v>
      </c>
      <c r="J33" s="1151"/>
      <c r="K33" s="1152"/>
      <c r="L33" s="375">
        <v>17668128.129999999</v>
      </c>
      <c r="M33" s="1151"/>
      <c r="N33" s="1152"/>
      <c r="O33" s="379">
        <v>17737907.089999996</v>
      </c>
      <c r="P33" s="689">
        <v>1.0039494257391939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13</v>
      </c>
      <c r="E34" s="758">
        <v>0</v>
      </c>
      <c r="F34" s="375">
        <v>13</v>
      </c>
      <c r="G34" s="374">
        <v>20</v>
      </c>
      <c r="H34" s="758">
        <v>1</v>
      </c>
      <c r="I34" s="379">
        <v>19</v>
      </c>
      <c r="J34" s="1153"/>
      <c r="K34" s="1154"/>
      <c r="L34" s="375">
        <v>32347.420000000002</v>
      </c>
      <c r="M34" s="1153"/>
      <c r="N34" s="1154"/>
      <c r="O34" s="379">
        <v>60663.479999999996</v>
      </c>
      <c r="P34" s="689">
        <v>1.8753730591187796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602</v>
      </c>
      <c r="E35" s="758">
        <v>107</v>
      </c>
      <c r="F35" s="375">
        <v>495</v>
      </c>
      <c r="G35" s="374">
        <v>1053</v>
      </c>
      <c r="H35" s="758">
        <v>129</v>
      </c>
      <c r="I35" s="379">
        <v>924</v>
      </c>
      <c r="J35" s="1153"/>
      <c r="K35" s="1154"/>
      <c r="L35" s="375">
        <v>614545.87999999977</v>
      </c>
      <c r="M35" s="1153"/>
      <c r="N35" s="1154"/>
      <c r="O35" s="379">
        <v>863901.51999999979</v>
      </c>
      <c r="P35" s="689">
        <v>1.4057559380269544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53"/>
      <c r="K36" s="1154"/>
      <c r="L36" s="375">
        <v>0</v>
      </c>
      <c r="M36" s="1153"/>
      <c r="N36" s="1154"/>
      <c r="O36" s="379">
        <v>0</v>
      </c>
      <c r="P36" s="689" t="s">
        <v>336</v>
      </c>
    </row>
    <row r="37" spans="1:16" s="266" customFormat="1" ht="19.149999999999999" customHeight="1" x14ac:dyDescent="0.25">
      <c r="A37" s="275"/>
      <c r="B37" s="1150" t="s">
        <v>192</v>
      </c>
      <c r="C37" s="1150"/>
      <c r="D37" s="374">
        <v>3635</v>
      </c>
      <c r="E37" s="374">
        <v>208</v>
      </c>
      <c r="F37" s="393">
        <v>3427</v>
      </c>
      <c r="G37" s="374">
        <v>4439</v>
      </c>
      <c r="H37" s="758">
        <v>247</v>
      </c>
      <c r="I37" s="394">
        <v>4192</v>
      </c>
      <c r="J37" s="1155"/>
      <c r="K37" s="1156"/>
      <c r="L37" s="386">
        <v>18315021.43</v>
      </c>
      <c r="M37" s="1155"/>
      <c r="N37" s="1156"/>
      <c r="O37" s="386">
        <v>18662472.089999996</v>
      </c>
      <c r="P37" s="688">
        <v>1.0189708028094837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11" t="s">
        <v>198</v>
      </c>
      <c r="C39" s="911"/>
      <c r="D39" s="384">
        <v>43285</v>
      </c>
      <c r="E39" s="384">
        <v>4671</v>
      </c>
      <c r="F39" s="455">
        <v>38614</v>
      </c>
      <c r="G39" s="384">
        <v>45504</v>
      </c>
      <c r="H39" s="384">
        <v>5015</v>
      </c>
      <c r="I39" s="388">
        <v>40489</v>
      </c>
      <c r="J39" s="377">
        <v>82115521.11999999</v>
      </c>
      <c r="K39" s="453">
        <v>-1016972.2050000001</v>
      </c>
      <c r="L39" s="386">
        <v>81098548.914999992</v>
      </c>
      <c r="M39" s="377">
        <v>86117463.353599995</v>
      </c>
      <c r="N39" s="453">
        <v>-849533.25999999966</v>
      </c>
      <c r="O39" s="389">
        <v>85267930.09359999</v>
      </c>
      <c r="P39" s="688">
        <v>1.0514112919945084</v>
      </c>
    </row>
    <row r="40" spans="1:16" s="266" customFormat="1" ht="35.25" customHeight="1" x14ac:dyDescent="0.25">
      <c r="A40" s="275"/>
      <c r="B40" s="889"/>
      <c r="C40" s="889"/>
      <c r="D40" s="889"/>
      <c r="E40" s="889"/>
      <c r="F40" s="889"/>
      <c r="G40" s="889"/>
      <c r="H40" s="889"/>
      <c r="I40" s="889"/>
      <c r="J40" s="889"/>
      <c r="K40" s="889"/>
      <c r="L40" s="889"/>
      <c r="M40" s="889"/>
      <c r="N40" s="889"/>
      <c r="O40" s="889"/>
      <c r="P40" s="889"/>
    </row>
    <row r="41" spans="1:16" s="266" customFormat="1" ht="16.899999999999999" customHeight="1" x14ac:dyDescent="0.25">
      <c r="A41" s="275"/>
      <c r="B41" s="1062" t="s">
        <v>194</v>
      </c>
      <c r="C41" s="896" t="s">
        <v>191</v>
      </c>
      <c r="D41" s="899" t="s">
        <v>52</v>
      </c>
      <c r="E41" s="900"/>
      <c r="F41" s="900"/>
      <c r="G41" s="900"/>
      <c r="H41" s="900"/>
      <c r="I41" s="900"/>
      <c r="J41" s="900"/>
      <c r="K41" s="900"/>
      <c r="L41" s="900"/>
      <c r="M41" s="900"/>
      <c r="N41" s="900"/>
      <c r="O41" s="900"/>
      <c r="P41" s="904"/>
    </row>
    <row r="42" spans="1:16" s="266" customFormat="1" ht="15.6" customHeight="1" x14ac:dyDescent="0.25">
      <c r="A42" s="275"/>
      <c r="B42" s="1063"/>
      <c r="C42" s="897"/>
      <c r="D42" s="920" t="s">
        <v>197</v>
      </c>
      <c r="E42" s="1157"/>
      <c r="F42" s="1157"/>
      <c r="G42" s="1157"/>
      <c r="H42" s="1157"/>
      <c r="I42" s="921"/>
      <c r="J42" s="920" t="s">
        <v>220</v>
      </c>
      <c r="K42" s="1157"/>
      <c r="L42" s="1157"/>
      <c r="M42" s="1157"/>
      <c r="N42" s="1157"/>
      <c r="O42" s="921"/>
      <c r="P42" s="961" t="s">
        <v>333</v>
      </c>
    </row>
    <row r="43" spans="1:16" s="266" customFormat="1" ht="19.149999999999999" customHeight="1" x14ac:dyDescent="0.25">
      <c r="A43" s="275"/>
      <c r="B43" s="1063"/>
      <c r="C43" s="897"/>
      <c r="D43" s="920" t="s">
        <v>334</v>
      </c>
      <c r="E43" s="1157"/>
      <c r="F43" s="921"/>
      <c r="G43" s="920" t="s">
        <v>335</v>
      </c>
      <c r="H43" s="1157"/>
      <c r="I43" s="921"/>
      <c r="J43" s="920" t="s">
        <v>334</v>
      </c>
      <c r="K43" s="1157"/>
      <c r="L43" s="921"/>
      <c r="M43" s="920" t="s">
        <v>335</v>
      </c>
      <c r="N43" s="1157"/>
      <c r="O43" s="921"/>
      <c r="P43" s="906"/>
    </row>
    <row r="44" spans="1:16" s="266" customFormat="1" ht="19.149999999999999" customHeight="1" x14ac:dyDescent="0.25">
      <c r="A44" s="275"/>
      <c r="B44" s="1064"/>
      <c r="C44" s="898"/>
      <c r="D44" s="565" t="s">
        <v>124</v>
      </c>
      <c r="E44" s="353" t="s">
        <v>292</v>
      </c>
      <c r="F44" s="353" t="s">
        <v>221</v>
      </c>
      <c r="G44" s="565" t="s">
        <v>124</v>
      </c>
      <c r="H44" s="353" t="s">
        <v>292</v>
      </c>
      <c r="I44" s="353" t="s">
        <v>221</v>
      </c>
      <c r="J44" s="372" t="s">
        <v>293</v>
      </c>
      <c r="K44" s="705" t="s">
        <v>215</v>
      </c>
      <c r="L44" s="372" t="s">
        <v>221</v>
      </c>
      <c r="M44" s="372" t="s">
        <v>294</v>
      </c>
      <c r="N44" s="705" t="s">
        <v>215</v>
      </c>
      <c r="O44" s="372" t="s">
        <v>221</v>
      </c>
      <c r="P44" s="907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397</v>
      </c>
      <c r="E46" s="758">
        <v>139</v>
      </c>
      <c r="F46" s="375">
        <v>258</v>
      </c>
      <c r="G46" s="374">
        <v>775</v>
      </c>
      <c r="H46" s="758">
        <v>235</v>
      </c>
      <c r="I46" s="379">
        <v>540</v>
      </c>
      <c r="J46" s="376">
        <v>224082.57</v>
      </c>
      <c r="K46" s="450">
        <v>0</v>
      </c>
      <c r="L46" s="407">
        <v>224082.57</v>
      </c>
      <c r="M46" s="376">
        <v>433578.92009999999</v>
      </c>
      <c r="N46" s="450">
        <v>0</v>
      </c>
      <c r="O46" s="567">
        <v>433578.92009999999</v>
      </c>
      <c r="P46" s="689">
        <v>1.9349069412226036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104</v>
      </c>
      <c r="E47" s="690">
        <v>11</v>
      </c>
      <c r="F47" s="650">
        <v>93</v>
      </c>
      <c r="G47" s="374">
        <v>137</v>
      </c>
      <c r="H47" s="690">
        <v>12</v>
      </c>
      <c r="I47" s="380">
        <v>125</v>
      </c>
      <c r="J47" s="376">
        <v>47561.559999999983</v>
      </c>
      <c r="K47" s="450">
        <v>0</v>
      </c>
      <c r="L47" s="407">
        <v>47561.559999999983</v>
      </c>
      <c r="M47" s="376">
        <v>56574.979999999996</v>
      </c>
      <c r="N47" s="450">
        <v>0</v>
      </c>
      <c r="O47" s="567">
        <v>56574.979999999996</v>
      </c>
      <c r="P47" s="689">
        <v>1.1895106047825179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639</v>
      </c>
      <c r="E48" s="690">
        <v>47</v>
      </c>
      <c r="F48" s="650">
        <v>592</v>
      </c>
      <c r="G48" s="374">
        <v>744</v>
      </c>
      <c r="H48" s="690">
        <v>93</v>
      </c>
      <c r="I48" s="380">
        <v>651</v>
      </c>
      <c r="J48" s="376">
        <v>1317038.8300000003</v>
      </c>
      <c r="K48" s="450">
        <v>0</v>
      </c>
      <c r="L48" s="407">
        <v>1317038.8300000003</v>
      </c>
      <c r="M48" s="376">
        <v>1379730.6240999999</v>
      </c>
      <c r="N48" s="450">
        <v>0</v>
      </c>
      <c r="O48" s="567">
        <v>1379730.6240999999</v>
      </c>
      <c r="P48" s="689">
        <v>1.0476005662642456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336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336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336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5</v>
      </c>
      <c r="E52" s="690">
        <v>0</v>
      </c>
      <c r="F52" s="650">
        <v>5</v>
      </c>
      <c r="G52" s="374">
        <v>14</v>
      </c>
      <c r="H52" s="690">
        <v>0</v>
      </c>
      <c r="I52" s="380">
        <v>14</v>
      </c>
      <c r="J52" s="376">
        <v>950.99</v>
      </c>
      <c r="K52" s="450">
        <v>0</v>
      </c>
      <c r="L52" s="407">
        <v>950.99</v>
      </c>
      <c r="M52" s="376">
        <v>2963.5</v>
      </c>
      <c r="N52" s="450">
        <v>0</v>
      </c>
      <c r="O52" s="567">
        <v>2963.5</v>
      </c>
      <c r="P52" s="689">
        <v>3.1162262484358405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52</v>
      </c>
      <c r="E53" s="690">
        <v>6</v>
      </c>
      <c r="F53" s="650">
        <v>46</v>
      </c>
      <c r="G53" s="374">
        <v>71</v>
      </c>
      <c r="H53" s="690">
        <v>13</v>
      </c>
      <c r="I53" s="380">
        <v>58</v>
      </c>
      <c r="J53" s="376">
        <v>83958.13</v>
      </c>
      <c r="K53" s="450">
        <v>0</v>
      </c>
      <c r="L53" s="407">
        <v>83958.13</v>
      </c>
      <c r="M53" s="376">
        <v>279202.34000000003</v>
      </c>
      <c r="N53" s="450">
        <v>0</v>
      </c>
      <c r="O53" s="567">
        <v>279202.34000000003</v>
      </c>
      <c r="P53" s="689">
        <v>3.3254949818439266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60</v>
      </c>
      <c r="E54" s="690">
        <v>12</v>
      </c>
      <c r="F54" s="650">
        <v>48</v>
      </c>
      <c r="G54" s="374">
        <v>86</v>
      </c>
      <c r="H54" s="690">
        <v>22</v>
      </c>
      <c r="I54" s="380">
        <v>64</v>
      </c>
      <c r="J54" s="376">
        <v>62022.31</v>
      </c>
      <c r="K54" s="450">
        <v>0</v>
      </c>
      <c r="L54" s="407">
        <v>62022.31</v>
      </c>
      <c r="M54" s="376">
        <v>87304.949999999983</v>
      </c>
      <c r="N54" s="450">
        <v>0</v>
      </c>
      <c r="O54" s="567">
        <v>87304.949999999983</v>
      </c>
      <c r="P54" s="689">
        <v>1.4076378322574568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756</v>
      </c>
      <c r="E55" s="690">
        <v>60</v>
      </c>
      <c r="F55" s="650">
        <v>696</v>
      </c>
      <c r="G55" s="374">
        <v>1075</v>
      </c>
      <c r="H55" s="690">
        <v>113</v>
      </c>
      <c r="I55" s="380">
        <v>962</v>
      </c>
      <c r="J55" s="376">
        <v>1524656.08</v>
      </c>
      <c r="K55" s="450">
        <v>0</v>
      </c>
      <c r="L55" s="407">
        <v>1524656.08</v>
      </c>
      <c r="M55" s="376">
        <v>2136605.7277000002</v>
      </c>
      <c r="N55" s="450">
        <v>0</v>
      </c>
      <c r="O55" s="567">
        <v>2136605.7277000002</v>
      </c>
      <c r="P55" s="689">
        <v>1.4013689747657714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336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336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2</v>
      </c>
      <c r="E58" s="690">
        <v>1</v>
      </c>
      <c r="F58" s="650">
        <v>1</v>
      </c>
      <c r="G58" s="374">
        <v>1</v>
      </c>
      <c r="H58" s="690">
        <v>1</v>
      </c>
      <c r="I58" s="380">
        <v>0</v>
      </c>
      <c r="J58" s="376">
        <v>950.5</v>
      </c>
      <c r="K58" s="450">
        <v>0</v>
      </c>
      <c r="L58" s="407">
        <v>950.5</v>
      </c>
      <c r="M58" s="376">
        <v>0</v>
      </c>
      <c r="N58" s="450">
        <v>0</v>
      </c>
      <c r="O58" s="567">
        <v>0</v>
      </c>
      <c r="P58" s="689">
        <v>0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336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5</v>
      </c>
      <c r="E60" s="690">
        <v>0</v>
      </c>
      <c r="F60" s="650">
        <v>5</v>
      </c>
      <c r="G60" s="374">
        <v>8</v>
      </c>
      <c r="H60" s="690">
        <v>1</v>
      </c>
      <c r="I60" s="380">
        <v>7</v>
      </c>
      <c r="J60" s="376">
        <v>8650.7900000000009</v>
      </c>
      <c r="K60" s="450">
        <v>0</v>
      </c>
      <c r="L60" s="407">
        <v>8650.7900000000009</v>
      </c>
      <c r="M60" s="376">
        <v>10957.04</v>
      </c>
      <c r="N60" s="450">
        <v>0</v>
      </c>
      <c r="O60" s="567">
        <v>10957.04</v>
      </c>
      <c r="P60" s="689">
        <v>1.2665941492048702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1</v>
      </c>
      <c r="H61" s="690">
        <v>0</v>
      </c>
      <c r="I61" s="380">
        <v>1</v>
      </c>
      <c r="J61" s="376">
        <v>0</v>
      </c>
      <c r="K61" s="450">
        <v>0</v>
      </c>
      <c r="L61" s="407">
        <v>0</v>
      </c>
      <c r="M61" s="376">
        <v>579.45000000000005</v>
      </c>
      <c r="N61" s="450">
        <v>0</v>
      </c>
      <c r="O61" s="567">
        <v>579.45000000000005</v>
      </c>
      <c r="P61" s="689" t="s">
        <v>336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336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336</v>
      </c>
    </row>
    <row r="64" spans="1:16" s="266" customFormat="1" ht="19.149999999999999" customHeight="1" x14ac:dyDescent="0.25">
      <c r="A64" s="275"/>
      <c r="B64" s="1150" t="s">
        <v>193</v>
      </c>
      <c r="C64" s="1150"/>
      <c r="D64" s="384">
        <v>2020</v>
      </c>
      <c r="E64" s="384">
        <v>276</v>
      </c>
      <c r="F64" s="385">
        <v>1744</v>
      </c>
      <c r="G64" s="384">
        <v>2912</v>
      </c>
      <c r="H64" s="384">
        <v>490</v>
      </c>
      <c r="I64" s="388">
        <v>2422</v>
      </c>
      <c r="J64" s="377">
        <v>3269871.7600000007</v>
      </c>
      <c r="K64" s="457">
        <v>0</v>
      </c>
      <c r="L64" s="408">
        <v>3269871.7600000007</v>
      </c>
      <c r="M64" s="407">
        <v>4387497.5318999998</v>
      </c>
      <c r="N64" s="457">
        <v>0</v>
      </c>
      <c r="O64" s="454">
        <v>4387497.5318999998</v>
      </c>
      <c r="P64" s="688">
        <v>1.3417949858376095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87</v>
      </c>
      <c r="E66" s="758">
        <v>19</v>
      </c>
      <c r="F66" s="375">
        <v>68</v>
      </c>
      <c r="G66" s="374">
        <v>226</v>
      </c>
      <c r="H66" s="758">
        <v>32</v>
      </c>
      <c r="I66" s="379">
        <v>194</v>
      </c>
      <c r="J66" s="1151"/>
      <c r="K66" s="1152"/>
      <c r="L66" s="375">
        <v>486957.17000000004</v>
      </c>
      <c r="M66" s="1151"/>
      <c r="N66" s="1152"/>
      <c r="O66" s="379">
        <v>979833.88</v>
      </c>
      <c r="P66" s="689">
        <v>2.0121561820313683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2</v>
      </c>
      <c r="H67" s="758">
        <v>0</v>
      </c>
      <c r="I67" s="379">
        <v>2</v>
      </c>
      <c r="J67" s="1153"/>
      <c r="K67" s="1154"/>
      <c r="L67" s="375">
        <v>5146.9799999999996</v>
      </c>
      <c r="M67" s="1153"/>
      <c r="N67" s="1154"/>
      <c r="O67" s="379">
        <v>6546.96</v>
      </c>
      <c r="P67" s="689">
        <v>1.2720002797757133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146</v>
      </c>
      <c r="E68" s="758">
        <v>21</v>
      </c>
      <c r="F68" s="375">
        <v>125</v>
      </c>
      <c r="G68" s="374">
        <v>165</v>
      </c>
      <c r="H68" s="758">
        <v>21</v>
      </c>
      <c r="I68" s="379">
        <v>144</v>
      </c>
      <c r="J68" s="1153"/>
      <c r="K68" s="1154"/>
      <c r="L68" s="375">
        <v>166069.20999999996</v>
      </c>
      <c r="M68" s="1153"/>
      <c r="N68" s="1154"/>
      <c r="O68" s="379">
        <v>218288.13999999998</v>
      </c>
      <c r="P68" s="689">
        <v>1.3144407684001149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53"/>
      <c r="K69" s="1154"/>
      <c r="L69" s="375">
        <v>0</v>
      </c>
      <c r="M69" s="1153"/>
      <c r="N69" s="1154"/>
      <c r="O69" s="379">
        <v>0</v>
      </c>
      <c r="P69" s="689" t="s">
        <v>336</v>
      </c>
    </row>
    <row r="70" spans="1:19" s="266" customFormat="1" ht="16.149999999999999" customHeight="1" x14ac:dyDescent="0.25">
      <c r="A70" s="275"/>
      <c r="B70" s="1150" t="s">
        <v>192</v>
      </c>
      <c r="C70" s="1150"/>
      <c r="D70" s="374">
        <v>235</v>
      </c>
      <c r="E70" s="374">
        <v>40</v>
      </c>
      <c r="F70" s="393">
        <v>195</v>
      </c>
      <c r="G70" s="374">
        <v>393</v>
      </c>
      <c r="H70" s="374">
        <v>53</v>
      </c>
      <c r="I70" s="394">
        <v>340</v>
      </c>
      <c r="J70" s="1155"/>
      <c r="K70" s="1156"/>
      <c r="L70" s="386">
        <v>658173.36</v>
      </c>
      <c r="M70" s="1155"/>
      <c r="N70" s="1156"/>
      <c r="O70" s="389">
        <v>1204668.98</v>
      </c>
      <c r="P70" s="688">
        <v>1.8303216951837735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911" t="s">
        <v>198</v>
      </c>
      <c r="C72" s="911"/>
      <c r="D72" s="384">
        <v>2255</v>
      </c>
      <c r="E72" s="384">
        <v>316</v>
      </c>
      <c r="F72" s="455">
        <v>1939</v>
      </c>
      <c r="G72" s="384">
        <v>3305</v>
      </c>
      <c r="H72" s="384">
        <v>543</v>
      </c>
      <c r="I72" s="388">
        <v>2762</v>
      </c>
      <c r="J72" s="377">
        <v>3928045.1200000006</v>
      </c>
      <c r="K72" s="453">
        <v>0</v>
      </c>
      <c r="L72" s="386">
        <v>3928045.1200000006</v>
      </c>
      <c r="M72" s="377">
        <v>5592166.5119000003</v>
      </c>
      <c r="N72" s="453">
        <v>0</v>
      </c>
      <c r="O72" s="389">
        <v>5592166.5119000003</v>
      </c>
      <c r="P72" s="688">
        <v>1.4236512924525673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57" t="s">
        <v>295</v>
      </c>
      <c r="C77" s="1057"/>
      <c r="D77" s="1057"/>
      <c r="E77" s="1057"/>
      <c r="F77" s="1057"/>
      <c r="G77" s="1057"/>
      <c r="H77" s="1057"/>
      <c r="I77" s="1057"/>
      <c r="J77" s="1057"/>
      <c r="K77" s="1057"/>
      <c r="L77" s="1057"/>
      <c r="M77" s="1057"/>
      <c r="N77" s="1057"/>
      <c r="O77" s="1057"/>
      <c r="P77" s="1057"/>
    </row>
    <row r="78" spans="1:19" s="266" customFormat="1" ht="16.149999999999999" customHeight="1" x14ac:dyDescent="0.25">
      <c r="A78" s="275"/>
      <c r="B78" s="1062" t="s">
        <v>194</v>
      </c>
      <c r="C78" s="896" t="s">
        <v>191</v>
      </c>
      <c r="D78" s="1158" t="s">
        <v>81</v>
      </c>
      <c r="E78" s="1159"/>
      <c r="F78" s="1159"/>
      <c r="G78" s="1159"/>
      <c r="H78" s="1159"/>
      <c r="I78" s="1159"/>
      <c r="J78" s="1159"/>
      <c r="K78" s="1159"/>
      <c r="L78" s="1159"/>
      <c r="M78" s="1159"/>
      <c r="N78" s="1159"/>
      <c r="O78" s="1159"/>
      <c r="P78" s="1159"/>
      <c r="Q78" s="465"/>
      <c r="R78" s="465"/>
      <c r="S78" s="466"/>
    </row>
    <row r="79" spans="1:19" s="266" customFormat="1" ht="15" customHeight="1" x14ac:dyDescent="0.25">
      <c r="A79" s="275"/>
      <c r="B79" s="1063"/>
      <c r="C79" s="897"/>
      <c r="D79" s="920" t="s">
        <v>197</v>
      </c>
      <c r="E79" s="1157"/>
      <c r="F79" s="1157"/>
      <c r="G79" s="1157"/>
      <c r="H79" s="1157"/>
      <c r="I79" s="921"/>
      <c r="J79" s="920" t="s">
        <v>220</v>
      </c>
      <c r="K79" s="1157"/>
      <c r="L79" s="1157"/>
      <c r="M79" s="1157"/>
      <c r="N79" s="1157"/>
      <c r="O79" s="921"/>
      <c r="P79" s="906" t="s">
        <v>333</v>
      </c>
    </row>
    <row r="80" spans="1:19" s="266" customFormat="1" ht="19.149999999999999" customHeight="1" x14ac:dyDescent="0.25">
      <c r="A80" s="275"/>
      <c r="B80" s="1063"/>
      <c r="C80" s="897"/>
      <c r="D80" s="920" t="s">
        <v>334</v>
      </c>
      <c r="E80" s="1157"/>
      <c r="F80" s="921"/>
      <c r="G80" s="920" t="s">
        <v>335</v>
      </c>
      <c r="H80" s="1157"/>
      <c r="I80" s="921"/>
      <c r="J80" s="920" t="s">
        <v>334</v>
      </c>
      <c r="K80" s="1157"/>
      <c r="L80" s="921"/>
      <c r="M80" s="920" t="s">
        <v>335</v>
      </c>
      <c r="N80" s="1157"/>
      <c r="O80" s="921"/>
      <c r="P80" s="906"/>
    </row>
    <row r="81" spans="1:16" s="266" customFormat="1" ht="19.149999999999999" customHeight="1" x14ac:dyDescent="0.25">
      <c r="A81" s="275"/>
      <c r="B81" s="1064"/>
      <c r="C81" s="898"/>
      <c r="D81" s="565" t="s">
        <v>124</v>
      </c>
      <c r="E81" s="353" t="s">
        <v>292</v>
      </c>
      <c r="F81" s="353" t="s">
        <v>221</v>
      </c>
      <c r="G81" s="565" t="s">
        <v>124</v>
      </c>
      <c r="H81" s="353" t="s">
        <v>292</v>
      </c>
      <c r="I81" s="353" t="s">
        <v>221</v>
      </c>
      <c r="J81" s="372" t="s">
        <v>293</v>
      </c>
      <c r="K81" s="705" t="s">
        <v>215</v>
      </c>
      <c r="L81" s="372" t="s">
        <v>221</v>
      </c>
      <c r="M81" s="372" t="s">
        <v>294</v>
      </c>
      <c r="N81" s="705" t="s">
        <v>215</v>
      </c>
      <c r="O81" s="372" t="s">
        <v>221</v>
      </c>
      <c r="P81" s="907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108</v>
      </c>
      <c r="E83" s="758">
        <v>18</v>
      </c>
      <c r="F83" s="375">
        <v>90</v>
      </c>
      <c r="G83" s="374">
        <v>126</v>
      </c>
      <c r="H83" s="758">
        <v>23</v>
      </c>
      <c r="I83" s="379">
        <v>103</v>
      </c>
      <c r="J83" s="758">
        <v>129020.96</v>
      </c>
      <c r="K83" s="456">
        <v>0</v>
      </c>
      <c r="L83" s="375">
        <v>129020.96</v>
      </c>
      <c r="M83" s="758">
        <v>205836.35</v>
      </c>
      <c r="N83" s="456">
        <v>0</v>
      </c>
      <c r="O83" s="379">
        <v>205836.35</v>
      </c>
      <c r="P83" s="689">
        <v>1.5953714032200659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31</v>
      </c>
      <c r="E84" s="758">
        <v>1</v>
      </c>
      <c r="F84" s="375">
        <v>30</v>
      </c>
      <c r="G84" s="374">
        <v>39</v>
      </c>
      <c r="H84" s="758">
        <v>6</v>
      </c>
      <c r="I84" s="379">
        <v>33</v>
      </c>
      <c r="J84" s="758">
        <v>24551.35</v>
      </c>
      <c r="K84" s="456">
        <v>0</v>
      </c>
      <c r="L84" s="375">
        <v>24551.35</v>
      </c>
      <c r="M84" s="758">
        <v>44393.11</v>
      </c>
      <c r="N84" s="456">
        <v>0</v>
      </c>
      <c r="O84" s="379">
        <v>44393.11</v>
      </c>
      <c r="P84" s="689">
        <v>1.8081738886049037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306</v>
      </c>
      <c r="E85" s="758">
        <v>17</v>
      </c>
      <c r="F85" s="375">
        <v>289</v>
      </c>
      <c r="G85" s="374">
        <v>367</v>
      </c>
      <c r="H85" s="758">
        <v>28</v>
      </c>
      <c r="I85" s="379">
        <v>339</v>
      </c>
      <c r="J85" s="758">
        <v>529939.93000000005</v>
      </c>
      <c r="K85" s="456">
        <v>0</v>
      </c>
      <c r="L85" s="375">
        <v>529939.93000000005</v>
      </c>
      <c r="M85" s="758">
        <v>716624.91</v>
      </c>
      <c r="N85" s="456">
        <v>0</v>
      </c>
      <c r="O85" s="379">
        <v>716624.91</v>
      </c>
      <c r="P85" s="689">
        <v>1.352275738119979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336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336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336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3</v>
      </c>
      <c r="H89" s="758">
        <v>0</v>
      </c>
      <c r="I89" s="379">
        <v>3</v>
      </c>
      <c r="J89" s="758">
        <v>0</v>
      </c>
      <c r="K89" s="456">
        <v>0</v>
      </c>
      <c r="L89" s="375">
        <v>0</v>
      </c>
      <c r="M89" s="758">
        <v>1053.06</v>
      </c>
      <c r="N89" s="456">
        <v>0</v>
      </c>
      <c r="O89" s="379">
        <v>1053.06</v>
      </c>
      <c r="P89" s="689" t="s">
        <v>336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31</v>
      </c>
      <c r="E90" s="758">
        <v>8</v>
      </c>
      <c r="F90" s="375">
        <v>23</v>
      </c>
      <c r="G90" s="374">
        <v>33</v>
      </c>
      <c r="H90" s="758">
        <v>13</v>
      </c>
      <c r="I90" s="379">
        <v>20</v>
      </c>
      <c r="J90" s="758">
        <v>85873.14</v>
      </c>
      <c r="K90" s="456">
        <v>0</v>
      </c>
      <c r="L90" s="375">
        <v>85873.14</v>
      </c>
      <c r="M90" s="758">
        <v>24606.61</v>
      </c>
      <c r="N90" s="456">
        <v>0</v>
      </c>
      <c r="O90" s="379">
        <v>24606.61</v>
      </c>
      <c r="P90" s="689">
        <v>0.2865460608520895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42</v>
      </c>
      <c r="E91" s="758">
        <v>14</v>
      </c>
      <c r="F91" s="375">
        <v>28</v>
      </c>
      <c r="G91" s="374">
        <v>68</v>
      </c>
      <c r="H91" s="758">
        <v>17</v>
      </c>
      <c r="I91" s="379">
        <v>51</v>
      </c>
      <c r="J91" s="758">
        <v>26384531.219999999</v>
      </c>
      <c r="K91" s="456">
        <v>0</v>
      </c>
      <c r="L91" s="375">
        <v>26384531.219999999</v>
      </c>
      <c r="M91" s="758">
        <v>2386084.4600000004</v>
      </c>
      <c r="N91" s="456">
        <v>0</v>
      </c>
      <c r="O91" s="379">
        <v>2386084.4600000004</v>
      </c>
      <c r="P91" s="689">
        <v>9.0434976468003386E-2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1341</v>
      </c>
      <c r="E92" s="758">
        <v>130</v>
      </c>
      <c r="F92" s="375">
        <v>1211</v>
      </c>
      <c r="G92" s="374">
        <v>1474</v>
      </c>
      <c r="H92" s="758">
        <v>120</v>
      </c>
      <c r="I92" s="379">
        <v>1354</v>
      </c>
      <c r="J92" s="758">
        <v>2520707.88</v>
      </c>
      <c r="K92" s="456">
        <v>0</v>
      </c>
      <c r="L92" s="375">
        <v>2520707.88</v>
      </c>
      <c r="M92" s="758">
        <v>3229114.6000000006</v>
      </c>
      <c r="N92" s="456">
        <v>0</v>
      </c>
      <c r="O92" s="379">
        <v>3229114.6000000006</v>
      </c>
      <c r="P92" s="689">
        <v>1.2810348337547153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336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336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4</v>
      </c>
      <c r="E95" s="758">
        <v>1</v>
      </c>
      <c r="F95" s="375">
        <v>3</v>
      </c>
      <c r="G95" s="374">
        <v>9</v>
      </c>
      <c r="H95" s="758">
        <v>1</v>
      </c>
      <c r="I95" s="379">
        <v>8</v>
      </c>
      <c r="J95" s="758">
        <v>6321.14</v>
      </c>
      <c r="K95" s="456">
        <v>0</v>
      </c>
      <c r="L95" s="375">
        <v>6321.14</v>
      </c>
      <c r="M95" s="758">
        <v>18982.07</v>
      </c>
      <c r="N95" s="456">
        <v>0</v>
      </c>
      <c r="O95" s="379">
        <v>18982.07</v>
      </c>
      <c r="P95" s="689">
        <v>3.002950417171586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336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336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336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336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1</v>
      </c>
      <c r="H100" s="758">
        <v>1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336</v>
      </c>
    </row>
    <row r="101" spans="1:16" s="266" customFormat="1" ht="19.149999999999999" customHeight="1" x14ac:dyDescent="0.25">
      <c r="A101" s="275"/>
      <c r="B101" s="1150" t="s">
        <v>193</v>
      </c>
      <c r="C101" s="1150"/>
      <c r="D101" s="384">
        <v>1863</v>
      </c>
      <c r="E101" s="384">
        <v>189</v>
      </c>
      <c r="F101" s="385">
        <v>1674</v>
      </c>
      <c r="G101" s="384">
        <v>2120</v>
      </c>
      <c r="H101" s="384">
        <v>209</v>
      </c>
      <c r="I101" s="388">
        <v>1911</v>
      </c>
      <c r="J101" s="377">
        <v>29680945.619999997</v>
      </c>
      <c r="K101" s="457">
        <v>0</v>
      </c>
      <c r="L101" s="408">
        <v>29680945.619999997</v>
      </c>
      <c r="M101" s="407">
        <v>6626695.1700000018</v>
      </c>
      <c r="N101" s="457">
        <v>0</v>
      </c>
      <c r="O101" s="454">
        <v>6626695.1700000018</v>
      </c>
      <c r="P101" s="688">
        <v>0.22326428729193576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4</v>
      </c>
      <c r="E103" s="758">
        <v>0</v>
      </c>
      <c r="F103" s="758">
        <v>4</v>
      </c>
      <c r="G103" s="374">
        <v>9</v>
      </c>
      <c r="H103" s="758">
        <v>0</v>
      </c>
      <c r="I103" s="379">
        <v>9</v>
      </c>
      <c r="J103" s="458"/>
      <c r="K103" s="459"/>
      <c r="L103" s="375">
        <v>5420.08</v>
      </c>
      <c r="M103" s="458"/>
      <c r="N103" s="459"/>
      <c r="O103" s="375">
        <v>30295.760000000002</v>
      </c>
      <c r="P103" s="689">
        <v>5.589541113784299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336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1</v>
      </c>
      <c r="E105" s="758">
        <v>0</v>
      </c>
      <c r="F105" s="758">
        <v>1</v>
      </c>
      <c r="G105" s="374">
        <v>6</v>
      </c>
      <c r="H105" s="758">
        <v>0</v>
      </c>
      <c r="I105" s="379">
        <v>6</v>
      </c>
      <c r="J105" s="460"/>
      <c r="K105" s="461"/>
      <c r="L105" s="375">
        <v>886.25</v>
      </c>
      <c r="M105" s="460"/>
      <c r="N105" s="461"/>
      <c r="O105" s="375">
        <v>4874.29</v>
      </c>
      <c r="P105" s="689">
        <v>5.4999040902679832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336</v>
      </c>
    </row>
    <row r="107" spans="1:16" s="266" customFormat="1" ht="19.149999999999999" customHeight="1" x14ac:dyDescent="0.25">
      <c r="A107" s="275"/>
      <c r="B107" s="1150" t="s">
        <v>192</v>
      </c>
      <c r="C107" s="1150"/>
      <c r="D107" s="374">
        <v>5</v>
      </c>
      <c r="E107" s="374">
        <v>0</v>
      </c>
      <c r="F107" s="393">
        <v>5</v>
      </c>
      <c r="G107" s="374">
        <v>15</v>
      </c>
      <c r="H107" s="374">
        <v>0</v>
      </c>
      <c r="I107" s="394">
        <v>15</v>
      </c>
      <c r="J107" s="417"/>
      <c r="K107" s="462"/>
      <c r="L107" s="386">
        <v>6306.33</v>
      </c>
      <c r="M107" s="417"/>
      <c r="N107" s="462"/>
      <c r="O107" s="389">
        <v>35170.050000000003</v>
      </c>
      <c r="P107" s="689">
        <v>5.5769441180528139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911" t="s">
        <v>198</v>
      </c>
      <c r="C109" s="911"/>
      <c r="D109" s="384">
        <v>1868</v>
      </c>
      <c r="E109" s="384">
        <v>189</v>
      </c>
      <c r="F109" s="455">
        <v>1679</v>
      </c>
      <c r="G109" s="384">
        <v>2135</v>
      </c>
      <c r="H109" s="384">
        <v>209</v>
      </c>
      <c r="I109" s="388">
        <v>1926</v>
      </c>
      <c r="J109" s="377">
        <v>29687251.949999996</v>
      </c>
      <c r="K109" s="453">
        <v>0</v>
      </c>
      <c r="L109" s="386">
        <v>29687251.949999996</v>
      </c>
      <c r="M109" s="377">
        <v>6661865.2200000016</v>
      </c>
      <c r="N109" s="453">
        <v>0</v>
      </c>
      <c r="O109" s="389">
        <v>6661865.2200000016</v>
      </c>
      <c r="P109" s="688">
        <v>0.22440154552600827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89" t="s">
        <v>296</v>
      </c>
      <c r="C112" s="889"/>
      <c r="D112" s="889"/>
      <c r="E112" s="889"/>
      <c r="F112" s="889"/>
      <c r="G112" s="889"/>
      <c r="H112" s="889"/>
      <c r="I112" s="889"/>
      <c r="J112" s="889"/>
      <c r="K112" s="889"/>
      <c r="L112" s="889"/>
      <c r="M112" s="889"/>
      <c r="N112" s="889"/>
      <c r="O112" s="889"/>
      <c r="P112" s="889"/>
    </row>
    <row r="113" spans="1:16" s="266" customFormat="1" ht="18" customHeight="1" x14ac:dyDescent="0.25">
      <c r="A113" s="275"/>
      <c r="B113" s="1062" t="s">
        <v>194</v>
      </c>
      <c r="C113" s="896" t="s">
        <v>191</v>
      </c>
      <c r="D113" s="1158" t="s">
        <v>208</v>
      </c>
      <c r="E113" s="1159"/>
      <c r="F113" s="1159"/>
      <c r="G113" s="1159"/>
      <c r="H113" s="1159"/>
      <c r="I113" s="1159"/>
      <c r="J113" s="1159"/>
      <c r="K113" s="1159"/>
      <c r="L113" s="1159"/>
      <c r="M113" s="1159"/>
      <c r="N113" s="1159"/>
      <c r="O113" s="1159"/>
      <c r="P113" s="1160"/>
    </row>
    <row r="114" spans="1:16" s="266" customFormat="1" ht="15.6" customHeight="1" x14ac:dyDescent="0.25">
      <c r="A114" s="275"/>
      <c r="B114" s="1063"/>
      <c r="C114" s="897"/>
      <c r="D114" s="920" t="s">
        <v>197</v>
      </c>
      <c r="E114" s="1157"/>
      <c r="F114" s="1157"/>
      <c r="G114" s="1157"/>
      <c r="H114" s="1157"/>
      <c r="I114" s="921"/>
      <c r="J114" s="920" t="s">
        <v>220</v>
      </c>
      <c r="K114" s="1157"/>
      <c r="L114" s="1157"/>
      <c r="M114" s="1157"/>
      <c r="N114" s="1157"/>
      <c r="O114" s="921"/>
      <c r="P114" s="906" t="s">
        <v>333</v>
      </c>
    </row>
    <row r="115" spans="1:16" s="266" customFormat="1" ht="19.149999999999999" customHeight="1" x14ac:dyDescent="0.25">
      <c r="A115" s="275"/>
      <c r="B115" s="1063"/>
      <c r="C115" s="897"/>
      <c r="D115" s="920" t="s">
        <v>334</v>
      </c>
      <c r="E115" s="1157"/>
      <c r="F115" s="921"/>
      <c r="G115" s="920" t="s">
        <v>335</v>
      </c>
      <c r="H115" s="1157"/>
      <c r="I115" s="921"/>
      <c r="J115" s="920" t="s">
        <v>334</v>
      </c>
      <c r="K115" s="1157"/>
      <c r="L115" s="921"/>
      <c r="M115" s="920" t="s">
        <v>335</v>
      </c>
      <c r="N115" s="1157"/>
      <c r="O115" s="921"/>
      <c r="P115" s="906"/>
    </row>
    <row r="116" spans="1:16" s="266" customFormat="1" ht="19.149999999999999" customHeight="1" x14ac:dyDescent="0.25">
      <c r="A116" s="275"/>
      <c r="B116" s="1064"/>
      <c r="C116" s="898"/>
      <c r="D116" s="565" t="s">
        <v>124</v>
      </c>
      <c r="E116" s="353" t="s">
        <v>292</v>
      </c>
      <c r="F116" s="353" t="s">
        <v>221</v>
      </c>
      <c r="G116" s="565" t="s">
        <v>124</v>
      </c>
      <c r="H116" s="353" t="s">
        <v>292</v>
      </c>
      <c r="I116" s="353" t="s">
        <v>221</v>
      </c>
      <c r="J116" s="372" t="s">
        <v>293</v>
      </c>
      <c r="K116" s="705" t="s">
        <v>215</v>
      </c>
      <c r="L116" s="372" t="s">
        <v>221</v>
      </c>
      <c r="M116" s="372" t="s">
        <v>294</v>
      </c>
      <c r="N116" s="705" t="s">
        <v>215</v>
      </c>
      <c r="O116" s="372" t="s">
        <v>221</v>
      </c>
      <c r="P116" s="907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6991</v>
      </c>
      <c r="E118" s="374">
        <v>1863</v>
      </c>
      <c r="F118" s="375">
        <v>5128</v>
      </c>
      <c r="G118" s="374">
        <v>7969</v>
      </c>
      <c r="H118" s="374">
        <v>2035</v>
      </c>
      <c r="I118" s="379">
        <v>5934</v>
      </c>
      <c r="J118" s="376">
        <v>7292289.1600000011</v>
      </c>
      <c r="K118" s="450">
        <v>-295886.09500000003</v>
      </c>
      <c r="L118" s="377">
        <v>6996403.0650000013</v>
      </c>
      <c r="M118" s="376">
        <v>9049676.0803999994</v>
      </c>
      <c r="N118" s="450">
        <v>-272253.62</v>
      </c>
      <c r="O118" s="380">
        <v>8777422.4604000002</v>
      </c>
      <c r="P118" s="689">
        <v>1.2545621484144722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3122</v>
      </c>
      <c r="E119" s="374">
        <v>97</v>
      </c>
      <c r="F119" s="375">
        <v>3025</v>
      </c>
      <c r="G119" s="374">
        <v>5055</v>
      </c>
      <c r="H119" s="374">
        <v>149</v>
      </c>
      <c r="I119" s="379">
        <v>4906</v>
      </c>
      <c r="J119" s="376">
        <v>695329.93999999983</v>
      </c>
      <c r="K119" s="450">
        <v>0</v>
      </c>
      <c r="L119" s="377">
        <v>695329.93999999983</v>
      </c>
      <c r="M119" s="376">
        <v>1322228.476</v>
      </c>
      <c r="N119" s="450">
        <v>0</v>
      </c>
      <c r="O119" s="380">
        <v>1322228.476</v>
      </c>
      <c r="P119" s="689">
        <v>1.9015842694764451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10638</v>
      </c>
      <c r="E120" s="374">
        <v>674</v>
      </c>
      <c r="F120" s="375">
        <v>9964</v>
      </c>
      <c r="G120" s="374">
        <v>10716</v>
      </c>
      <c r="H120" s="374">
        <v>794</v>
      </c>
      <c r="I120" s="379">
        <v>9922</v>
      </c>
      <c r="J120" s="376">
        <v>17589395.309999999</v>
      </c>
      <c r="K120" s="450">
        <v>0</v>
      </c>
      <c r="L120" s="377">
        <v>17589395.309999999</v>
      </c>
      <c r="M120" s="376">
        <v>17707886.753999997</v>
      </c>
      <c r="N120" s="450">
        <v>-13762.39</v>
      </c>
      <c r="O120" s="380">
        <v>17694124.363999996</v>
      </c>
      <c r="P120" s="689">
        <v>1.005954102011708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336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336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0</v>
      </c>
      <c r="H123" s="374">
        <v>0</v>
      </c>
      <c r="I123" s="379">
        <v>0</v>
      </c>
      <c r="J123" s="376">
        <v>0</v>
      </c>
      <c r="K123" s="450">
        <v>0</v>
      </c>
      <c r="L123" s="377">
        <v>0</v>
      </c>
      <c r="M123" s="376">
        <v>0</v>
      </c>
      <c r="N123" s="450">
        <v>0</v>
      </c>
      <c r="O123" s="380">
        <v>0</v>
      </c>
      <c r="P123" s="689" t="s">
        <v>336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46</v>
      </c>
      <c r="E124" s="374">
        <v>7</v>
      </c>
      <c r="F124" s="375">
        <v>39</v>
      </c>
      <c r="G124" s="374">
        <v>57</v>
      </c>
      <c r="H124" s="374">
        <v>5</v>
      </c>
      <c r="I124" s="379">
        <v>52</v>
      </c>
      <c r="J124" s="376">
        <v>114841.72</v>
      </c>
      <c r="K124" s="450">
        <v>0</v>
      </c>
      <c r="L124" s="377">
        <v>114841.72</v>
      </c>
      <c r="M124" s="376">
        <v>61626</v>
      </c>
      <c r="N124" s="450">
        <v>0</v>
      </c>
      <c r="O124" s="380">
        <v>61626</v>
      </c>
      <c r="P124" s="689">
        <v>0.53661683228011559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1242</v>
      </c>
      <c r="E125" s="374">
        <v>167</v>
      </c>
      <c r="F125" s="375">
        <v>1075</v>
      </c>
      <c r="G125" s="374">
        <v>1084</v>
      </c>
      <c r="H125" s="374">
        <v>166</v>
      </c>
      <c r="I125" s="379">
        <v>918</v>
      </c>
      <c r="J125" s="376">
        <v>5211604.83</v>
      </c>
      <c r="K125" s="450">
        <v>-35003.510000000009</v>
      </c>
      <c r="L125" s="377">
        <v>5176601.32</v>
      </c>
      <c r="M125" s="376">
        <v>1798865.0697999997</v>
      </c>
      <c r="N125" s="450">
        <v>0</v>
      </c>
      <c r="O125" s="380">
        <v>1798865.0697999997</v>
      </c>
      <c r="P125" s="689">
        <v>0.34749924875419991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2051</v>
      </c>
      <c r="E126" s="374">
        <v>320</v>
      </c>
      <c r="F126" s="375">
        <v>1731</v>
      </c>
      <c r="G126" s="374">
        <v>1741</v>
      </c>
      <c r="H126" s="374">
        <v>360</v>
      </c>
      <c r="I126" s="379">
        <v>1381</v>
      </c>
      <c r="J126" s="376">
        <v>29826285.66</v>
      </c>
      <c r="K126" s="450">
        <v>-228645.75000000003</v>
      </c>
      <c r="L126" s="377">
        <v>29597639.91</v>
      </c>
      <c r="M126" s="376">
        <v>5312078.1995000001</v>
      </c>
      <c r="N126" s="450">
        <v>-647.1</v>
      </c>
      <c r="O126" s="380">
        <v>5311431.0995000005</v>
      </c>
      <c r="P126" s="689">
        <v>0.17945454825624305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18691</v>
      </c>
      <c r="E127" s="374">
        <v>1624</v>
      </c>
      <c r="F127" s="375">
        <v>17067</v>
      </c>
      <c r="G127" s="374">
        <v>18644</v>
      </c>
      <c r="H127" s="374">
        <v>1769</v>
      </c>
      <c r="I127" s="379">
        <v>16875</v>
      </c>
      <c r="J127" s="376">
        <v>34860772.640000001</v>
      </c>
      <c r="K127" s="450">
        <v>-14420.59</v>
      </c>
      <c r="L127" s="377">
        <v>34846352.049999997</v>
      </c>
      <c r="M127" s="376">
        <v>41508482.613000005</v>
      </c>
      <c r="N127" s="450">
        <v>-4460.5600000000004</v>
      </c>
      <c r="O127" s="380">
        <v>41504022.053000003</v>
      </c>
      <c r="P127" s="689">
        <v>1.1910578758272061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336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336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558</v>
      </c>
      <c r="E130" s="374">
        <v>110</v>
      </c>
      <c r="F130" s="375">
        <v>448</v>
      </c>
      <c r="G130" s="374">
        <v>478</v>
      </c>
      <c r="H130" s="374">
        <v>81</v>
      </c>
      <c r="I130" s="379">
        <v>397</v>
      </c>
      <c r="J130" s="376">
        <v>443860.54000000004</v>
      </c>
      <c r="K130" s="450">
        <v>-84422.94</v>
      </c>
      <c r="L130" s="377">
        <v>359437.60000000003</v>
      </c>
      <c r="M130" s="376">
        <v>881558.71999999986</v>
      </c>
      <c r="N130" s="450">
        <v>-80454.510000000009</v>
      </c>
      <c r="O130" s="380">
        <v>801104.20999999985</v>
      </c>
      <c r="P130" s="689">
        <v>2.2287713082882807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126</v>
      </c>
      <c r="E131" s="374">
        <v>63</v>
      </c>
      <c r="F131" s="375">
        <v>63</v>
      </c>
      <c r="G131" s="374">
        <v>246</v>
      </c>
      <c r="H131" s="374">
        <v>103</v>
      </c>
      <c r="I131" s="379">
        <v>143</v>
      </c>
      <c r="J131" s="381">
        <v>432373.97999999992</v>
      </c>
      <c r="K131" s="451">
        <v>-292811.3</v>
      </c>
      <c r="L131" s="377">
        <v>139562.67999999993</v>
      </c>
      <c r="M131" s="381">
        <v>658111.90019999992</v>
      </c>
      <c r="N131" s="451">
        <v>-477553.8699999997</v>
      </c>
      <c r="O131" s="380">
        <v>180558.03020000021</v>
      </c>
      <c r="P131" s="689">
        <v>1.2937414945026873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24</v>
      </c>
      <c r="E132" s="374">
        <v>2</v>
      </c>
      <c r="F132" s="375">
        <v>22</v>
      </c>
      <c r="G132" s="374">
        <v>13</v>
      </c>
      <c r="H132" s="374">
        <v>2</v>
      </c>
      <c r="I132" s="379">
        <v>11</v>
      </c>
      <c r="J132" s="381">
        <v>19589.68</v>
      </c>
      <c r="K132" s="452">
        <v>0</v>
      </c>
      <c r="L132" s="377">
        <v>19589.68</v>
      </c>
      <c r="M132" s="381">
        <v>14218.762600000002</v>
      </c>
      <c r="N132" s="451">
        <v>0</v>
      </c>
      <c r="O132" s="380">
        <v>14218.762600000002</v>
      </c>
      <c r="P132" s="689">
        <v>0.72582924274413885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42</v>
      </c>
      <c r="E133" s="374">
        <v>1</v>
      </c>
      <c r="F133" s="375">
        <v>41</v>
      </c>
      <c r="G133" s="374">
        <v>90</v>
      </c>
      <c r="H133" s="374">
        <v>1</v>
      </c>
      <c r="I133" s="379">
        <v>89</v>
      </c>
      <c r="J133" s="381">
        <v>263389.88</v>
      </c>
      <c r="K133" s="451">
        <v>-65782.02</v>
      </c>
      <c r="L133" s="377">
        <v>197607.86</v>
      </c>
      <c r="M133" s="381">
        <v>149174.51</v>
      </c>
      <c r="N133" s="451">
        <v>-401.21</v>
      </c>
      <c r="O133" s="380">
        <v>148773.30000000002</v>
      </c>
      <c r="P133" s="689">
        <v>0.75287136857815284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1</v>
      </c>
      <c r="H134" s="374">
        <v>1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336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2</v>
      </c>
      <c r="E135" s="374">
        <v>0</v>
      </c>
      <c r="F135" s="375">
        <v>2</v>
      </c>
      <c r="G135" s="374">
        <v>3</v>
      </c>
      <c r="H135" s="374">
        <v>1</v>
      </c>
      <c r="I135" s="379">
        <v>2</v>
      </c>
      <c r="J135" s="381">
        <v>1583.73</v>
      </c>
      <c r="K135" s="450">
        <v>0</v>
      </c>
      <c r="L135" s="377">
        <v>1583.73</v>
      </c>
      <c r="M135" s="381">
        <v>5276.88</v>
      </c>
      <c r="N135" s="451">
        <v>0</v>
      </c>
      <c r="O135" s="380">
        <v>5276.88</v>
      </c>
      <c r="P135" s="689">
        <v>3.3319315792464623</v>
      </c>
    </row>
    <row r="136" spans="1:16" s="266" customFormat="1" ht="19.149999999999999" customHeight="1" x14ac:dyDescent="0.25">
      <c r="A136" s="275"/>
      <c r="B136" s="1150" t="s">
        <v>259</v>
      </c>
      <c r="C136" s="1150"/>
      <c r="D136" s="384">
        <v>43533</v>
      </c>
      <c r="E136" s="384">
        <v>4928</v>
      </c>
      <c r="F136" s="385">
        <v>38605</v>
      </c>
      <c r="G136" s="374">
        <v>46097</v>
      </c>
      <c r="H136" s="384">
        <v>5467</v>
      </c>
      <c r="I136" s="388">
        <v>40630</v>
      </c>
      <c r="J136" s="377">
        <v>96751317.070000023</v>
      </c>
      <c r="K136" s="453">
        <v>-1016972.2050000001</v>
      </c>
      <c r="L136" s="386">
        <v>95734344.86500001</v>
      </c>
      <c r="M136" s="377">
        <v>78469183.965499997</v>
      </c>
      <c r="N136" s="453">
        <v>-849533.25999999966</v>
      </c>
      <c r="O136" s="389">
        <v>77619650.705499992</v>
      </c>
      <c r="P136" s="688">
        <v>0.8107816564155268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3111</v>
      </c>
      <c r="E138" s="374">
        <v>120</v>
      </c>
      <c r="F138" s="375">
        <v>2991</v>
      </c>
      <c r="G138" s="374">
        <v>3601</v>
      </c>
      <c r="H138" s="374">
        <v>149</v>
      </c>
      <c r="I138" s="379">
        <v>3452</v>
      </c>
      <c r="J138" s="1151"/>
      <c r="K138" s="1152"/>
      <c r="L138" s="377">
        <v>18160505.379999999</v>
      </c>
      <c r="M138" s="1151"/>
      <c r="N138" s="1152"/>
      <c r="O138" s="380">
        <v>18748036.729999997</v>
      </c>
      <c r="P138" s="689">
        <v>1.0323521475700252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15</v>
      </c>
      <c r="E139" s="374">
        <v>0</v>
      </c>
      <c r="F139" s="375">
        <v>15</v>
      </c>
      <c r="G139" s="374">
        <v>22</v>
      </c>
      <c r="H139" s="374">
        <v>1</v>
      </c>
      <c r="I139" s="379">
        <v>21</v>
      </c>
      <c r="J139" s="1153"/>
      <c r="K139" s="1154"/>
      <c r="L139" s="377">
        <v>37494.400000000001</v>
      </c>
      <c r="M139" s="1153"/>
      <c r="N139" s="1154"/>
      <c r="O139" s="380">
        <v>67210.44</v>
      </c>
      <c r="P139" s="689">
        <v>1.7925460868823078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749</v>
      </c>
      <c r="E140" s="374">
        <v>128</v>
      </c>
      <c r="F140" s="375">
        <v>621</v>
      </c>
      <c r="G140" s="374">
        <v>1224</v>
      </c>
      <c r="H140" s="374">
        <v>150</v>
      </c>
      <c r="I140" s="379">
        <v>1074</v>
      </c>
      <c r="J140" s="1153"/>
      <c r="K140" s="1154"/>
      <c r="L140" s="377">
        <v>781501.33999999973</v>
      </c>
      <c r="M140" s="1153"/>
      <c r="N140" s="1154"/>
      <c r="O140" s="380">
        <v>1087063.9499999997</v>
      </c>
      <c r="P140" s="689">
        <v>1.3909943519738559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53"/>
      <c r="K141" s="1154"/>
      <c r="L141" s="377">
        <v>0</v>
      </c>
      <c r="M141" s="1153"/>
      <c r="N141" s="1154"/>
      <c r="O141" s="380">
        <v>0</v>
      </c>
      <c r="P141" s="689" t="s">
        <v>336</v>
      </c>
    </row>
    <row r="142" spans="1:16" s="266" customFormat="1" ht="19.149999999999999" customHeight="1" x14ac:dyDescent="0.25">
      <c r="A142" s="275"/>
      <c r="B142" s="1150" t="s">
        <v>260</v>
      </c>
      <c r="C142" s="1150"/>
      <c r="D142" s="374">
        <v>3875</v>
      </c>
      <c r="E142" s="374">
        <v>248</v>
      </c>
      <c r="F142" s="393">
        <v>3627</v>
      </c>
      <c r="G142" s="374">
        <v>4847</v>
      </c>
      <c r="H142" s="374">
        <v>300</v>
      </c>
      <c r="I142" s="394">
        <v>4547</v>
      </c>
      <c r="J142" s="1155"/>
      <c r="K142" s="1156"/>
      <c r="L142" s="386">
        <v>18979501.119999997</v>
      </c>
      <c r="M142" s="1155"/>
      <c r="N142" s="1156"/>
      <c r="O142" s="389">
        <v>19902311.119999997</v>
      </c>
      <c r="P142" s="688">
        <v>1.0486214044386852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911" t="s">
        <v>198</v>
      </c>
      <c r="C144" s="911"/>
      <c r="D144" s="384">
        <v>47408</v>
      </c>
      <c r="E144" s="384">
        <v>5176</v>
      </c>
      <c r="F144" s="455">
        <v>42232</v>
      </c>
      <c r="G144" s="384">
        <v>50944</v>
      </c>
      <c r="H144" s="384">
        <v>5767</v>
      </c>
      <c r="I144" s="388">
        <v>45177</v>
      </c>
      <c r="J144" s="377">
        <v>115730818.19000003</v>
      </c>
      <c r="K144" s="453">
        <v>-1016972.2050000001</v>
      </c>
      <c r="L144" s="386">
        <v>114713845.98500001</v>
      </c>
      <c r="M144" s="377">
        <v>98371495.085500002</v>
      </c>
      <c r="N144" s="453">
        <v>-849533.25999999966</v>
      </c>
      <c r="O144" s="389">
        <v>97521961.825499982</v>
      </c>
      <c r="P144" s="449">
        <v>0.850132440318076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911" t="s">
        <v>198</v>
      </c>
      <c r="C146" s="911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29680945.619999997</v>
      </c>
      <c r="K146" s="453">
        <f>SUM(K101)</f>
        <v>0</v>
      </c>
      <c r="L146" s="386" t="e">
        <f>SUM(L101+#REF!)</f>
        <v>#REF!</v>
      </c>
      <c r="M146" s="377">
        <f>SUM(M101)</f>
        <v>6626695.1700000018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89" t="s">
        <v>297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</row>
    <row r="5" spans="1:20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0" t="s">
        <v>298</v>
      </c>
      <c r="C7" s="1070"/>
      <c r="D7" s="1162"/>
      <c r="E7" s="1162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92"/>
      <c r="B8" s="1062" t="s">
        <v>84</v>
      </c>
      <c r="C8" s="896" t="s">
        <v>211</v>
      </c>
      <c r="D8" s="899" t="s">
        <v>81</v>
      </c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4"/>
    </row>
    <row r="9" spans="1:20" s="269" customFormat="1" ht="15" customHeight="1" x14ac:dyDescent="0.25">
      <c r="A9" s="892"/>
      <c r="B9" s="1063"/>
      <c r="C9" s="897"/>
      <c r="D9" s="914" t="s">
        <v>197</v>
      </c>
      <c r="E9" s="1074"/>
      <c r="F9" s="1074"/>
      <c r="G9" s="1074"/>
      <c r="H9" s="1074"/>
      <c r="I9" s="915"/>
      <c r="J9" s="1161" t="s">
        <v>333</v>
      </c>
      <c r="K9" s="914" t="s">
        <v>220</v>
      </c>
      <c r="L9" s="1074"/>
      <c r="M9" s="1074"/>
      <c r="N9" s="1074"/>
      <c r="O9" s="1074"/>
      <c r="P9" s="915"/>
      <c r="Q9" s="906" t="s">
        <v>333</v>
      </c>
      <c r="R9" s="961" t="s">
        <v>324</v>
      </c>
    </row>
    <row r="10" spans="1:20" s="269" customFormat="1" ht="15" customHeight="1" x14ac:dyDescent="0.25">
      <c r="A10" s="290"/>
      <c r="B10" s="1063"/>
      <c r="C10" s="897"/>
      <c r="D10" s="920" t="s">
        <v>334</v>
      </c>
      <c r="E10" s="1157"/>
      <c r="F10" s="921"/>
      <c r="G10" s="1157" t="s">
        <v>335</v>
      </c>
      <c r="H10" s="1157"/>
      <c r="I10" s="921"/>
      <c r="J10" s="1161"/>
      <c r="K10" s="920" t="s">
        <v>334</v>
      </c>
      <c r="L10" s="1157"/>
      <c r="M10" s="921"/>
      <c r="N10" s="1157" t="s">
        <v>335</v>
      </c>
      <c r="O10" s="1157"/>
      <c r="P10" s="921"/>
      <c r="Q10" s="906"/>
      <c r="R10" s="906"/>
    </row>
    <row r="11" spans="1:20" s="269" customFormat="1" ht="16.149999999999999" customHeight="1" x14ac:dyDescent="0.25">
      <c r="A11" s="290"/>
      <c r="B11" s="1064"/>
      <c r="C11" s="898"/>
      <c r="D11" s="565" t="s">
        <v>124</v>
      </c>
      <c r="E11" s="353" t="s">
        <v>292</v>
      </c>
      <c r="F11" s="353" t="s">
        <v>221</v>
      </c>
      <c r="G11" s="565" t="s">
        <v>124</v>
      </c>
      <c r="H11" s="353" t="s">
        <v>292</v>
      </c>
      <c r="I11" s="353" t="s">
        <v>221</v>
      </c>
      <c r="J11" s="1035"/>
      <c r="K11" s="372" t="s">
        <v>293</v>
      </c>
      <c r="L11" s="354" t="s">
        <v>215</v>
      </c>
      <c r="M11" s="372" t="s">
        <v>221</v>
      </c>
      <c r="N11" s="372" t="s">
        <v>294</v>
      </c>
      <c r="O11" s="354" t="s">
        <v>215</v>
      </c>
      <c r="P11" s="372" t="s">
        <v>221</v>
      </c>
      <c r="Q11" s="907"/>
      <c r="R11" s="907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1950</v>
      </c>
      <c r="E13" s="758">
        <v>218</v>
      </c>
      <c r="F13" s="375">
        <v>1732</v>
      </c>
      <c r="G13" s="374">
        <v>2063</v>
      </c>
      <c r="H13" s="758">
        <v>255</v>
      </c>
      <c r="I13" s="379">
        <v>1808</v>
      </c>
      <c r="J13" s="689">
        <v>1.043879907621247</v>
      </c>
      <c r="K13" s="376">
        <v>3155927.75</v>
      </c>
      <c r="L13" s="450">
        <v>0</v>
      </c>
      <c r="M13" s="377">
        <v>3155927.75</v>
      </c>
      <c r="N13" s="690">
        <v>3897903.1299999994</v>
      </c>
      <c r="O13" s="450">
        <v>0</v>
      </c>
      <c r="P13" s="380">
        <v>3897903.1299999994</v>
      </c>
      <c r="Q13" s="689">
        <v>1.2351053125344835</v>
      </c>
      <c r="R13" s="472">
        <v>2155.9198727876101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7402</v>
      </c>
      <c r="E14" s="758">
        <v>825</v>
      </c>
      <c r="F14" s="375">
        <v>6577</v>
      </c>
      <c r="G14" s="374">
        <v>7088</v>
      </c>
      <c r="H14" s="758">
        <v>949</v>
      </c>
      <c r="I14" s="379">
        <v>6139</v>
      </c>
      <c r="J14" s="689">
        <v>0.93340428766915007</v>
      </c>
      <c r="K14" s="376">
        <v>9887479.0900000017</v>
      </c>
      <c r="L14" s="450">
        <v>0</v>
      </c>
      <c r="M14" s="377">
        <v>9887479.0900000017</v>
      </c>
      <c r="N14" s="690">
        <v>9039208.6900000013</v>
      </c>
      <c r="O14" s="450">
        <v>0</v>
      </c>
      <c r="P14" s="380">
        <v>9039208.6900000013</v>
      </c>
      <c r="Q14" s="689">
        <v>0.9142076162914039</v>
      </c>
      <c r="R14" s="472">
        <v>1472.4236341423687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1022</v>
      </c>
      <c r="E15" s="758">
        <v>60</v>
      </c>
      <c r="F15" s="375">
        <v>962</v>
      </c>
      <c r="G15" s="374">
        <v>1353</v>
      </c>
      <c r="H15" s="758">
        <v>95</v>
      </c>
      <c r="I15" s="379">
        <v>1258</v>
      </c>
      <c r="J15" s="689">
        <v>1.3076923076923077</v>
      </c>
      <c r="K15" s="376">
        <v>1954247.57</v>
      </c>
      <c r="L15" s="450">
        <v>0</v>
      </c>
      <c r="M15" s="377">
        <v>1954247.57</v>
      </c>
      <c r="N15" s="690">
        <v>2548358.21</v>
      </c>
      <c r="O15" s="450">
        <v>0</v>
      </c>
      <c r="P15" s="380">
        <v>2548358.21</v>
      </c>
      <c r="Q15" s="689">
        <v>1.304009916205243</v>
      </c>
      <c r="R15" s="472">
        <v>2025.7219475357711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0</v>
      </c>
      <c r="H16" s="758">
        <v>0</v>
      </c>
      <c r="I16" s="379">
        <v>0</v>
      </c>
      <c r="J16" s="689" t="s">
        <v>336</v>
      </c>
      <c r="K16" s="376">
        <v>0</v>
      </c>
      <c r="L16" s="450">
        <v>0</v>
      </c>
      <c r="M16" s="377">
        <v>0</v>
      </c>
      <c r="N16" s="690">
        <v>0</v>
      </c>
      <c r="O16" s="450">
        <v>0</v>
      </c>
      <c r="P16" s="380">
        <v>0</v>
      </c>
      <c r="Q16" s="689" t="s">
        <v>336</v>
      </c>
      <c r="R16" s="472" t="s">
        <v>336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3660</v>
      </c>
      <c r="E17" s="758">
        <v>405</v>
      </c>
      <c r="F17" s="375">
        <v>3255</v>
      </c>
      <c r="G17" s="374">
        <v>3337</v>
      </c>
      <c r="H17" s="758">
        <v>403</v>
      </c>
      <c r="I17" s="379">
        <v>2934</v>
      </c>
      <c r="J17" s="689">
        <v>0.90138248847926272</v>
      </c>
      <c r="K17" s="376">
        <v>6198603.1799999997</v>
      </c>
      <c r="L17" s="450">
        <v>-501573.85</v>
      </c>
      <c r="M17" s="377">
        <v>5697029.3300000001</v>
      </c>
      <c r="N17" s="690">
        <v>6084763.7599999998</v>
      </c>
      <c r="O17" s="450">
        <v>-516412.07999999973</v>
      </c>
      <c r="P17" s="380">
        <v>5568351.6799999997</v>
      </c>
      <c r="Q17" s="689">
        <v>0.97741320211879612</v>
      </c>
      <c r="R17" s="472">
        <v>1897.8703749147919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5492</v>
      </c>
      <c r="E18" s="758">
        <v>540</v>
      </c>
      <c r="F18" s="375">
        <v>4952</v>
      </c>
      <c r="G18" s="374">
        <v>5980</v>
      </c>
      <c r="H18" s="758">
        <v>677</v>
      </c>
      <c r="I18" s="379">
        <v>5303</v>
      </c>
      <c r="J18" s="689">
        <v>1.070880452342488</v>
      </c>
      <c r="K18" s="376">
        <v>9275679.1400000006</v>
      </c>
      <c r="L18" s="450">
        <v>0</v>
      </c>
      <c r="M18" s="377">
        <v>9275679.1400000006</v>
      </c>
      <c r="N18" s="690">
        <v>9664305.6735999994</v>
      </c>
      <c r="O18" s="450">
        <v>-14191.6</v>
      </c>
      <c r="P18" s="380">
        <v>9650114.0735999998</v>
      </c>
      <c r="Q18" s="689">
        <v>1.0403673874385437</v>
      </c>
      <c r="R18" s="472">
        <v>1819.7461952856872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594</v>
      </c>
      <c r="E19" s="758">
        <v>12</v>
      </c>
      <c r="F19" s="375">
        <v>582</v>
      </c>
      <c r="G19" s="374">
        <v>984</v>
      </c>
      <c r="H19" s="758">
        <v>50</v>
      </c>
      <c r="I19" s="379">
        <v>934</v>
      </c>
      <c r="J19" s="689">
        <v>1.604810996563574</v>
      </c>
      <c r="K19" s="376">
        <v>1307071.9499999997</v>
      </c>
      <c r="L19" s="450">
        <v>0</v>
      </c>
      <c r="M19" s="377">
        <v>1307071.9499999997</v>
      </c>
      <c r="N19" s="690">
        <v>1901180.9699999997</v>
      </c>
      <c r="O19" s="450">
        <v>0</v>
      </c>
      <c r="P19" s="380">
        <v>1901180.9699999997</v>
      </c>
      <c r="Q19" s="689">
        <v>1.4545342894092403</v>
      </c>
      <c r="R19" s="472">
        <v>2035.5256638115629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157</v>
      </c>
      <c r="E20" s="758">
        <v>4</v>
      </c>
      <c r="F20" s="375">
        <v>153</v>
      </c>
      <c r="G20" s="374">
        <v>102</v>
      </c>
      <c r="H20" s="758">
        <v>12</v>
      </c>
      <c r="I20" s="379">
        <v>90</v>
      </c>
      <c r="J20" s="689">
        <v>0.58823529411764708</v>
      </c>
      <c r="K20" s="376">
        <v>70890.910000000033</v>
      </c>
      <c r="L20" s="450">
        <v>0</v>
      </c>
      <c r="M20" s="377">
        <v>70890.910000000033</v>
      </c>
      <c r="N20" s="690">
        <v>88160.6</v>
      </c>
      <c r="O20" s="450">
        <v>0</v>
      </c>
      <c r="P20" s="380">
        <v>88160.6</v>
      </c>
      <c r="Q20" s="689">
        <v>1.243609371074514</v>
      </c>
      <c r="R20" s="472">
        <v>979.56222222222232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7160</v>
      </c>
      <c r="E21" s="758">
        <v>992</v>
      </c>
      <c r="F21" s="375">
        <v>6168</v>
      </c>
      <c r="G21" s="374">
        <v>7690</v>
      </c>
      <c r="H21" s="758">
        <v>925</v>
      </c>
      <c r="I21" s="379">
        <v>6765</v>
      </c>
      <c r="J21" s="689">
        <v>1.0967898832684826</v>
      </c>
      <c r="K21" s="376">
        <v>12514291.260000002</v>
      </c>
      <c r="L21" s="450">
        <v>-413597.19</v>
      </c>
      <c r="M21" s="377">
        <v>12100694.070000002</v>
      </c>
      <c r="N21" s="690">
        <v>14142230.34</v>
      </c>
      <c r="O21" s="450">
        <v>-220877.02000000002</v>
      </c>
      <c r="P21" s="380">
        <v>13921353.32</v>
      </c>
      <c r="Q21" s="689">
        <v>1.1504590761048799</v>
      </c>
      <c r="R21" s="472">
        <v>2057.8497147080561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4130</v>
      </c>
      <c r="E22" s="758">
        <v>396</v>
      </c>
      <c r="F22" s="375">
        <v>3734</v>
      </c>
      <c r="G22" s="374">
        <v>3896</v>
      </c>
      <c r="H22" s="758">
        <v>384</v>
      </c>
      <c r="I22" s="379">
        <v>3512</v>
      </c>
      <c r="J22" s="689">
        <v>0.94054633101231921</v>
      </c>
      <c r="K22" s="376">
        <v>7856670.9900000021</v>
      </c>
      <c r="L22" s="450">
        <v>-61726.659999999996</v>
      </c>
      <c r="M22" s="377">
        <v>7794944.3300000019</v>
      </c>
      <c r="N22" s="690">
        <v>5982646.7399999993</v>
      </c>
      <c r="O22" s="450">
        <v>-42373.68</v>
      </c>
      <c r="P22" s="380">
        <v>5940273.0599999996</v>
      </c>
      <c r="Q22" s="689">
        <v>0.76206741299459646</v>
      </c>
      <c r="R22" s="472">
        <v>1691.4217141230067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3609</v>
      </c>
      <c r="E23" s="758">
        <v>425</v>
      </c>
      <c r="F23" s="375">
        <v>3184</v>
      </c>
      <c r="G23" s="374">
        <v>4542</v>
      </c>
      <c r="H23" s="758">
        <v>627</v>
      </c>
      <c r="I23" s="379">
        <v>3915</v>
      </c>
      <c r="J23" s="689">
        <v>1.2295854271356783</v>
      </c>
      <c r="K23" s="376">
        <v>3868812.4999999995</v>
      </c>
      <c r="L23" s="450">
        <v>-21170.550000000007</v>
      </c>
      <c r="M23" s="377">
        <v>3847641.9499999997</v>
      </c>
      <c r="N23" s="690">
        <v>5678422.7399999984</v>
      </c>
      <c r="O23" s="450">
        <v>-107.84</v>
      </c>
      <c r="P23" s="380">
        <v>5678314.8999999985</v>
      </c>
      <c r="Q23" s="689">
        <v>1.4757908801779227</v>
      </c>
      <c r="R23" s="472">
        <v>1450.3997190293737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3107</v>
      </c>
      <c r="E24" s="758">
        <v>369</v>
      </c>
      <c r="F24" s="375">
        <v>2738</v>
      </c>
      <c r="G24" s="374">
        <v>2769</v>
      </c>
      <c r="H24" s="758">
        <v>256</v>
      </c>
      <c r="I24" s="379">
        <v>2513</v>
      </c>
      <c r="J24" s="689">
        <v>0.91782322863403942</v>
      </c>
      <c r="K24" s="376">
        <v>4876672.1899999995</v>
      </c>
      <c r="L24" s="450">
        <v>-18903.955000000002</v>
      </c>
      <c r="M24" s="377">
        <v>4857768.2349999994</v>
      </c>
      <c r="N24" s="690">
        <v>5408132.7899999991</v>
      </c>
      <c r="O24" s="450">
        <v>-55571.040000000001</v>
      </c>
      <c r="P24" s="380">
        <v>5352561.7499999991</v>
      </c>
      <c r="Q24" s="689">
        <v>1.1018561386759942</v>
      </c>
      <c r="R24" s="472">
        <v>2129.9489653800233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1367</v>
      </c>
      <c r="E25" s="758">
        <v>217</v>
      </c>
      <c r="F25" s="375">
        <v>1150</v>
      </c>
      <c r="G25" s="374">
        <v>1261</v>
      </c>
      <c r="H25" s="758">
        <v>135</v>
      </c>
      <c r="I25" s="379">
        <v>1126</v>
      </c>
      <c r="J25" s="689">
        <v>0.97913043478260875</v>
      </c>
      <c r="K25" s="376">
        <v>2834153.16</v>
      </c>
      <c r="L25" s="450">
        <v>0</v>
      </c>
      <c r="M25" s="377">
        <v>2834153.16</v>
      </c>
      <c r="N25" s="690">
        <v>3019677.62</v>
      </c>
      <c r="O25" s="450">
        <v>0</v>
      </c>
      <c r="P25" s="380">
        <v>3019677.62</v>
      </c>
      <c r="Q25" s="689">
        <v>1.065460280205887</v>
      </c>
      <c r="R25" s="472">
        <v>2681.7740852575489</v>
      </c>
      <c r="S25" s="471"/>
    </row>
    <row r="26" spans="1:29" s="266" customFormat="1" ht="18" customHeight="1" x14ac:dyDescent="0.25">
      <c r="A26" s="275"/>
      <c r="B26" s="1069" t="s">
        <v>216</v>
      </c>
      <c r="C26" s="1069"/>
      <c r="D26" s="384">
        <v>39650</v>
      </c>
      <c r="E26" s="384">
        <v>4463</v>
      </c>
      <c r="F26" s="385">
        <v>35187</v>
      </c>
      <c r="G26" s="374">
        <v>41065</v>
      </c>
      <c r="H26" s="384">
        <v>4768</v>
      </c>
      <c r="I26" s="388">
        <v>36297</v>
      </c>
      <c r="J26" s="688">
        <v>1.0315457413249212</v>
      </c>
      <c r="K26" s="377">
        <v>63800499.690000013</v>
      </c>
      <c r="L26" s="453">
        <v>-1016972.2050000001</v>
      </c>
      <c r="M26" s="386">
        <v>62783527.484999999</v>
      </c>
      <c r="N26" s="377">
        <v>67454991.263599992</v>
      </c>
      <c r="O26" s="453">
        <v>-849533.25999999978</v>
      </c>
      <c r="P26" s="389">
        <v>66605458.003600001</v>
      </c>
      <c r="Q26" s="688">
        <v>1.0608747337351048</v>
      </c>
      <c r="R26" s="478">
        <v>1835.012755974323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178</v>
      </c>
      <c r="E28" s="758">
        <v>23</v>
      </c>
      <c r="F28" s="375">
        <v>155</v>
      </c>
      <c r="G28" s="374">
        <v>185</v>
      </c>
      <c r="H28" s="758">
        <v>19</v>
      </c>
      <c r="I28" s="379">
        <v>166</v>
      </c>
      <c r="J28" s="689">
        <v>1.0709677419354839</v>
      </c>
      <c r="K28" s="480"/>
      <c r="L28" s="481"/>
      <c r="M28" s="375">
        <v>603558</v>
      </c>
      <c r="N28" s="480"/>
      <c r="O28" s="481"/>
      <c r="P28" s="379">
        <v>553411.46</v>
      </c>
      <c r="Q28" s="689">
        <v>0.91691512663240315</v>
      </c>
      <c r="R28" s="472">
        <v>3333.8039759036142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288</v>
      </c>
      <c r="E29" s="758">
        <v>17</v>
      </c>
      <c r="F29" s="375">
        <v>271</v>
      </c>
      <c r="G29" s="374">
        <v>326</v>
      </c>
      <c r="H29" s="758">
        <v>17</v>
      </c>
      <c r="I29" s="379">
        <v>309</v>
      </c>
      <c r="J29" s="689">
        <v>1.1402214022140222</v>
      </c>
      <c r="K29" s="482"/>
      <c r="L29" s="484"/>
      <c r="M29" s="375">
        <v>3953759.1599999997</v>
      </c>
      <c r="N29" s="482"/>
      <c r="O29" s="483"/>
      <c r="P29" s="379">
        <v>2137140.61</v>
      </c>
      <c r="Q29" s="689">
        <v>0.54053383716978853</v>
      </c>
      <c r="R29" s="472">
        <v>6916.3126537216822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786</v>
      </c>
      <c r="E30" s="758">
        <v>3</v>
      </c>
      <c r="F30" s="375">
        <v>783</v>
      </c>
      <c r="G30" s="374">
        <v>1110</v>
      </c>
      <c r="H30" s="758">
        <v>28</v>
      </c>
      <c r="I30" s="379">
        <v>1082</v>
      </c>
      <c r="J30" s="689">
        <v>1.3818646232439336</v>
      </c>
      <c r="K30" s="482"/>
      <c r="L30" s="484"/>
      <c r="M30" s="375">
        <v>5780186.7299999977</v>
      </c>
      <c r="N30" s="482"/>
      <c r="O30" s="483"/>
      <c r="P30" s="379">
        <v>6738288.9099999992</v>
      </c>
      <c r="Q30" s="689">
        <v>1.1657562678775262</v>
      </c>
      <c r="R30" s="472">
        <v>6227.6237615526798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348</v>
      </c>
      <c r="E31" s="758">
        <v>15</v>
      </c>
      <c r="F31" s="375">
        <v>333</v>
      </c>
      <c r="G31" s="374">
        <v>420</v>
      </c>
      <c r="H31" s="758">
        <v>27</v>
      </c>
      <c r="I31" s="379">
        <v>393</v>
      </c>
      <c r="J31" s="689">
        <v>1.1801801801801801</v>
      </c>
      <c r="K31" s="482"/>
      <c r="L31" s="483"/>
      <c r="M31" s="375">
        <v>1353693.83</v>
      </c>
      <c r="N31" s="482"/>
      <c r="O31" s="483"/>
      <c r="P31" s="379">
        <v>2245749.33</v>
      </c>
      <c r="Q31" s="689">
        <v>1.6589787736566695</v>
      </c>
      <c r="R31" s="472">
        <v>5714.3748854961832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346</v>
      </c>
      <c r="E32" s="758">
        <v>12</v>
      </c>
      <c r="F32" s="375">
        <v>334</v>
      </c>
      <c r="G32" s="374">
        <v>433</v>
      </c>
      <c r="H32" s="758">
        <v>11</v>
      </c>
      <c r="I32" s="379">
        <v>422</v>
      </c>
      <c r="J32" s="689">
        <v>1.2634730538922156</v>
      </c>
      <c r="K32" s="482"/>
      <c r="L32" s="483"/>
      <c r="M32" s="375">
        <v>1351943.1</v>
      </c>
      <c r="N32" s="482"/>
      <c r="O32" s="483"/>
      <c r="P32" s="379">
        <v>1612887.75</v>
      </c>
      <c r="Q32" s="689">
        <v>1.1930145210992977</v>
      </c>
      <c r="R32" s="472">
        <v>3822.0088862559242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724</v>
      </c>
      <c r="E33" s="758">
        <v>16</v>
      </c>
      <c r="F33" s="375">
        <v>708</v>
      </c>
      <c r="G33" s="374">
        <v>1067</v>
      </c>
      <c r="H33" s="758">
        <v>21</v>
      </c>
      <c r="I33" s="379">
        <v>1046</v>
      </c>
      <c r="J33" s="689">
        <v>1.4774011299435028</v>
      </c>
      <c r="K33" s="460"/>
      <c r="L33" s="461"/>
      <c r="M33" s="375">
        <v>2010238.5900000003</v>
      </c>
      <c r="N33" s="460"/>
      <c r="O33" s="461"/>
      <c r="P33" s="379">
        <v>1106222.8899999999</v>
      </c>
      <c r="Q33" s="689">
        <v>0.55029432600833705</v>
      </c>
      <c r="R33" s="472">
        <v>1057.574464627151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965</v>
      </c>
      <c r="E34" s="758">
        <v>122</v>
      </c>
      <c r="F34" s="375">
        <v>843</v>
      </c>
      <c r="G34" s="374">
        <v>898</v>
      </c>
      <c r="H34" s="758">
        <v>124</v>
      </c>
      <c r="I34" s="379">
        <v>774</v>
      </c>
      <c r="J34" s="689">
        <v>0.91814946619217086</v>
      </c>
      <c r="K34" s="460"/>
      <c r="L34" s="461"/>
      <c r="M34" s="375">
        <v>3261642.02</v>
      </c>
      <c r="N34" s="460"/>
      <c r="O34" s="461"/>
      <c r="P34" s="379">
        <v>4268771.1399999997</v>
      </c>
      <c r="Q34" s="689">
        <v>1.3087797844841353</v>
      </c>
      <c r="R34" s="472">
        <v>5515.2081912144695</v>
      </c>
    </row>
    <row r="35" spans="1:18" s="266" customFormat="1" ht="18" customHeight="1" x14ac:dyDescent="0.25">
      <c r="A35" s="275"/>
      <c r="B35" s="1069" t="s">
        <v>217</v>
      </c>
      <c r="C35" s="1069"/>
      <c r="D35" s="374">
        <v>3635</v>
      </c>
      <c r="E35" s="374">
        <v>208</v>
      </c>
      <c r="F35" s="393">
        <v>3427</v>
      </c>
      <c r="G35" s="374">
        <v>4439</v>
      </c>
      <c r="H35" s="374">
        <v>247</v>
      </c>
      <c r="I35" s="394">
        <v>4192</v>
      </c>
      <c r="J35" s="688">
        <v>1.2232273125182376</v>
      </c>
      <c r="K35" s="417"/>
      <c r="L35" s="462"/>
      <c r="M35" s="386">
        <v>18315021.429999996</v>
      </c>
      <c r="N35" s="417"/>
      <c r="O35" s="462"/>
      <c r="P35" s="389">
        <v>18662472.09</v>
      </c>
      <c r="Q35" s="688">
        <v>1.0189708028094839</v>
      </c>
      <c r="R35" s="478">
        <v>4451.9255939885497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11" t="s">
        <v>327</v>
      </c>
      <c r="C37" s="911"/>
      <c r="D37" s="374">
        <v>43285</v>
      </c>
      <c r="E37" s="384">
        <v>4671</v>
      </c>
      <c r="F37" s="455">
        <v>38614</v>
      </c>
      <c r="G37" s="374">
        <v>45504</v>
      </c>
      <c r="H37" s="384">
        <v>5015</v>
      </c>
      <c r="I37" s="388">
        <v>40489</v>
      </c>
      <c r="J37" s="449">
        <v>1.0485575179986533</v>
      </c>
      <c r="K37" s="377">
        <v>82115521.120000005</v>
      </c>
      <c r="L37" s="453">
        <v>-1016972.2050000001</v>
      </c>
      <c r="M37" s="386">
        <v>81098548.914999992</v>
      </c>
      <c r="N37" s="377">
        <v>86117463.353599995</v>
      </c>
      <c r="O37" s="453">
        <v>-849533.25999999978</v>
      </c>
      <c r="P37" s="389">
        <v>85267930.093600005</v>
      </c>
      <c r="Q37" s="449">
        <v>1.0514112919945087</v>
      </c>
      <c r="R37" s="478">
        <v>2105.952977193806</v>
      </c>
    </row>
    <row r="38" spans="1:18" s="266" customFormat="1" ht="12" customHeight="1" x14ac:dyDescent="0.25">
      <c r="A38" s="275"/>
      <c r="B38" s="889"/>
      <c r="C38" s="889"/>
      <c r="D38" s="889"/>
      <c r="E38" s="889"/>
      <c r="F38" s="889"/>
      <c r="G38" s="889"/>
      <c r="H38" s="889"/>
      <c r="I38" s="889"/>
      <c r="J38" s="889"/>
      <c r="K38" s="889"/>
      <c r="L38" s="889"/>
      <c r="M38" s="889"/>
      <c r="N38" s="889"/>
      <c r="O38" s="889"/>
      <c r="P38" s="889"/>
      <c r="Q38" s="889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2" t="s">
        <v>84</v>
      </c>
      <c r="C40" s="896" t="s">
        <v>211</v>
      </c>
      <c r="D40" s="899" t="s">
        <v>52</v>
      </c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4"/>
    </row>
    <row r="41" spans="1:18" s="266" customFormat="1" ht="15.6" customHeight="1" x14ac:dyDescent="0.25">
      <c r="A41" s="275"/>
      <c r="B41" s="1063"/>
      <c r="C41" s="897"/>
      <c r="D41" s="914" t="s">
        <v>197</v>
      </c>
      <c r="E41" s="1074"/>
      <c r="F41" s="1074"/>
      <c r="G41" s="1074"/>
      <c r="H41" s="1074"/>
      <c r="I41" s="915"/>
      <c r="J41" s="1161" t="s">
        <v>333</v>
      </c>
      <c r="K41" s="914" t="s">
        <v>220</v>
      </c>
      <c r="L41" s="1074"/>
      <c r="M41" s="1074"/>
      <c r="N41" s="1074"/>
      <c r="O41" s="1074"/>
      <c r="P41" s="915"/>
      <c r="Q41" s="906" t="s">
        <v>333</v>
      </c>
      <c r="R41" s="961" t="s">
        <v>324</v>
      </c>
    </row>
    <row r="42" spans="1:18" s="266" customFormat="1" ht="19.149999999999999" customHeight="1" x14ac:dyDescent="0.25">
      <c r="A42" s="275"/>
      <c r="B42" s="1063"/>
      <c r="C42" s="897"/>
      <c r="D42" s="920" t="s">
        <v>334</v>
      </c>
      <c r="E42" s="1157"/>
      <c r="F42" s="921"/>
      <c r="G42" s="1157" t="s">
        <v>335</v>
      </c>
      <c r="H42" s="1157"/>
      <c r="I42" s="921"/>
      <c r="J42" s="1161"/>
      <c r="K42" s="920" t="s">
        <v>334</v>
      </c>
      <c r="L42" s="1157"/>
      <c r="M42" s="921"/>
      <c r="N42" s="1157" t="s">
        <v>335</v>
      </c>
      <c r="O42" s="1157"/>
      <c r="P42" s="921"/>
      <c r="Q42" s="906"/>
      <c r="R42" s="906"/>
    </row>
    <row r="43" spans="1:18" s="266" customFormat="1" ht="19.149999999999999" customHeight="1" x14ac:dyDescent="0.25">
      <c r="A43" s="275"/>
      <c r="B43" s="1064"/>
      <c r="C43" s="898"/>
      <c r="D43" s="565" t="s">
        <v>124</v>
      </c>
      <c r="E43" s="353" t="s">
        <v>292</v>
      </c>
      <c r="F43" s="353" t="s">
        <v>221</v>
      </c>
      <c r="G43" s="565" t="s">
        <v>124</v>
      </c>
      <c r="H43" s="353" t="s">
        <v>292</v>
      </c>
      <c r="I43" s="353" t="s">
        <v>221</v>
      </c>
      <c r="J43" s="1035"/>
      <c r="K43" s="372" t="s">
        <v>293</v>
      </c>
      <c r="L43" s="705" t="s">
        <v>215</v>
      </c>
      <c r="M43" s="372" t="s">
        <v>221</v>
      </c>
      <c r="N43" s="372" t="s">
        <v>294</v>
      </c>
      <c r="O43" s="705" t="s">
        <v>215</v>
      </c>
      <c r="P43" s="372" t="s">
        <v>221</v>
      </c>
      <c r="Q43" s="907"/>
      <c r="R43" s="907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17</v>
      </c>
      <c r="E45" s="758">
        <v>1</v>
      </c>
      <c r="F45" s="375">
        <v>16</v>
      </c>
      <c r="G45" s="374">
        <v>240</v>
      </c>
      <c r="H45" s="758">
        <v>55</v>
      </c>
      <c r="I45" s="379">
        <v>185</v>
      </c>
      <c r="J45" s="689">
        <v>11.5625</v>
      </c>
      <c r="K45" s="376">
        <v>48698.26</v>
      </c>
      <c r="L45" s="450">
        <v>0</v>
      </c>
      <c r="M45" s="377">
        <v>48698.26</v>
      </c>
      <c r="N45" s="690">
        <v>267095.33999999997</v>
      </c>
      <c r="O45" s="450">
        <v>0</v>
      </c>
      <c r="P45" s="380">
        <v>267095.33999999997</v>
      </c>
      <c r="Q45" s="689">
        <v>5.484699864019781</v>
      </c>
      <c r="R45" s="472">
        <v>1443.7585945945943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160</v>
      </c>
      <c r="E46" s="758">
        <v>14</v>
      </c>
      <c r="F46" s="375">
        <v>146</v>
      </c>
      <c r="G46" s="374">
        <v>235</v>
      </c>
      <c r="H46" s="758">
        <v>49</v>
      </c>
      <c r="I46" s="379">
        <v>186</v>
      </c>
      <c r="J46" s="689">
        <v>1.273972602739726</v>
      </c>
      <c r="K46" s="376">
        <v>217079.02</v>
      </c>
      <c r="L46" s="450">
        <v>0</v>
      </c>
      <c r="M46" s="377">
        <v>217079.02</v>
      </c>
      <c r="N46" s="690">
        <v>274237.00999999995</v>
      </c>
      <c r="O46" s="450">
        <v>0</v>
      </c>
      <c r="P46" s="380">
        <v>274237.00999999995</v>
      </c>
      <c r="Q46" s="689">
        <v>1.2633049937299328</v>
      </c>
      <c r="R46" s="472">
        <v>1474.3925268817202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31</v>
      </c>
      <c r="E47" s="758">
        <v>2</v>
      </c>
      <c r="F47" s="375">
        <v>29</v>
      </c>
      <c r="G47" s="374">
        <v>25</v>
      </c>
      <c r="H47" s="758">
        <v>2</v>
      </c>
      <c r="I47" s="379">
        <v>23</v>
      </c>
      <c r="J47" s="689">
        <v>0.7931034482758621</v>
      </c>
      <c r="K47" s="376">
        <v>53114.149999999994</v>
      </c>
      <c r="L47" s="450">
        <v>0</v>
      </c>
      <c r="M47" s="377">
        <v>53114.149999999994</v>
      </c>
      <c r="N47" s="690">
        <v>42964.4</v>
      </c>
      <c r="O47" s="450">
        <v>0</v>
      </c>
      <c r="P47" s="380">
        <v>42964.4</v>
      </c>
      <c r="Q47" s="689">
        <v>0.80890685438814336</v>
      </c>
      <c r="R47" s="472">
        <v>1868.0173913043479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336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336</v>
      </c>
      <c r="R48" s="472" t="s">
        <v>336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94</v>
      </c>
      <c r="E49" s="758">
        <v>16</v>
      </c>
      <c r="F49" s="375">
        <v>78</v>
      </c>
      <c r="G49" s="374">
        <v>108</v>
      </c>
      <c r="H49" s="758">
        <v>19</v>
      </c>
      <c r="I49" s="379">
        <v>89</v>
      </c>
      <c r="J49" s="689">
        <v>1.141025641025641</v>
      </c>
      <c r="K49" s="376">
        <v>147805.16999999998</v>
      </c>
      <c r="L49" s="450">
        <v>0</v>
      </c>
      <c r="M49" s="377">
        <v>147805.16999999998</v>
      </c>
      <c r="N49" s="690">
        <v>180145.91999999998</v>
      </c>
      <c r="O49" s="450">
        <v>0</v>
      </c>
      <c r="P49" s="380">
        <v>180145.91999999998</v>
      </c>
      <c r="Q49" s="689">
        <v>1.2188066222582066</v>
      </c>
      <c r="R49" s="472">
        <v>2024.1114606741571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416</v>
      </c>
      <c r="E50" s="758">
        <v>47</v>
      </c>
      <c r="F50" s="375">
        <v>369</v>
      </c>
      <c r="G50" s="374">
        <v>589</v>
      </c>
      <c r="H50" s="758">
        <v>113</v>
      </c>
      <c r="I50" s="379">
        <v>476</v>
      </c>
      <c r="J50" s="689">
        <v>1.2899728997289972</v>
      </c>
      <c r="K50" s="376">
        <v>729305.82000000007</v>
      </c>
      <c r="L50" s="450">
        <v>0</v>
      </c>
      <c r="M50" s="377">
        <v>729305.82000000007</v>
      </c>
      <c r="N50" s="690">
        <v>1019795.2018999998</v>
      </c>
      <c r="O50" s="450">
        <v>0</v>
      </c>
      <c r="P50" s="380">
        <v>1019795.2018999998</v>
      </c>
      <c r="Q50" s="689">
        <v>1.3983094251188064</v>
      </c>
      <c r="R50" s="472">
        <v>2142.4268947478986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336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336</v>
      </c>
      <c r="R51" s="472" t="s">
        <v>336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40</v>
      </c>
      <c r="E52" s="758">
        <v>1</v>
      </c>
      <c r="F52" s="375">
        <v>39</v>
      </c>
      <c r="G52" s="374">
        <v>55</v>
      </c>
      <c r="H52" s="758">
        <v>5</v>
      </c>
      <c r="I52" s="379">
        <v>50</v>
      </c>
      <c r="J52" s="689">
        <v>1.2820512820512822</v>
      </c>
      <c r="K52" s="376">
        <v>69910.040000000008</v>
      </c>
      <c r="L52" s="450">
        <v>0</v>
      </c>
      <c r="M52" s="377">
        <v>69910.040000000008</v>
      </c>
      <c r="N52" s="690">
        <v>48778.26</v>
      </c>
      <c r="O52" s="450">
        <v>0</v>
      </c>
      <c r="P52" s="380">
        <v>48778.26</v>
      </c>
      <c r="Q52" s="689">
        <v>0.69772896711259202</v>
      </c>
      <c r="R52" s="472">
        <v>975.5652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338</v>
      </c>
      <c r="E53" s="758">
        <v>19</v>
      </c>
      <c r="F53" s="375">
        <v>319</v>
      </c>
      <c r="G53" s="374">
        <v>493</v>
      </c>
      <c r="H53" s="758">
        <v>54</v>
      </c>
      <c r="I53" s="379">
        <v>439</v>
      </c>
      <c r="J53" s="689">
        <v>1.3761755485893417</v>
      </c>
      <c r="K53" s="376">
        <v>673642.49</v>
      </c>
      <c r="L53" s="450">
        <v>0</v>
      </c>
      <c r="M53" s="377">
        <v>673642.49</v>
      </c>
      <c r="N53" s="690">
        <v>947916.56</v>
      </c>
      <c r="O53" s="450">
        <v>0</v>
      </c>
      <c r="P53" s="380">
        <v>947916.56</v>
      </c>
      <c r="Q53" s="689">
        <v>1.4071507870591715</v>
      </c>
      <c r="R53" s="472">
        <v>2159.2632346241458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336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336</v>
      </c>
      <c r="R54" s="472" t="s">
        <v>336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681</v>
      </c>
      <c r="E55" s="758">
        <v>139</v>
      </c>
      <c r="F55" s="375">
        <v>542</v>
      </c>
      <c r="G55" s="374">
        <v>883</v>
      </c>
      <c r="H55" s="758">
        <v>161</v>
      </c>
      <c r="I55" s="379">
        <v>722</v>
      </c>
      <c r="J55" s="689">
        <v>1.3321033210332103</v>
      </c>
      <c r="K55" s="376">
        <v>858065.07000000007</v>
      </c>
      <c r="L55" s="450">
        <v>0</v>
      </c>
      <c r="M55" s="377">
        <v>858065.07000000007</v>
      </c>
      <c r="N55" s="690">
        <v>1055526.3299999998</v>
      </c>
      <c r="O55" s="450">
        <v>0</v>
      </c>
      <c r="P55" s="380">
        <v>1055526.3299999998</v>
      </c>
      <c r="Q55" s="689">
        <v>1.2301238762696631</v>
      </c>
      <c r="R55" s="472">
        <v>1461.9478254847643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32</v>
      </c>
      <c r="E56" s="758">
        <v>3</v>
      </c>
      <c r="F56" s="375">
        <v>29</v>
      </c>
      <c r="G56" s="374">
        <v>54</v>
      </c>
      <c r="H56" s="758">
        <v>6</v>
      </c>
      <c r="I56" s="379">
        <v>48</v>
      </c>
      <c r="J56" s="689">
        <v>1.6551724137931034</v>
      </c>
      <c r="K56" s="376">
        <v>122307.41</v>
      </c>
      <c r="L56" s="450">
        <v>0</v>
      </c>
      <c r="M56" s="377">
        <v>122307.41</v>
      </c>
      <c r="N56" s="690">
        <v>57200.170000000006</v>
      </c>
      <c r="O56" s="450">
        <v>0</v>
      </c>
      <c r="P56" s="380">
        <v>57200.170000000006</v>
      </c>
      <c r="Q56" s="689">
        <v>0.46767542538918944</v>
      </c>
      <c r="R56" s="472">
        <v>1191.6702083333334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211</v>
      </c>
      <c r="E57" s="758">
        <v>34</v>
      </c>
      <c r="F57" s="375">
        <v>177</v>
      </c>
      <c r="G57" s="374">
        <v>230</v>
      </c>
      <c r="H57" s="758">
        <v>26</v>
      </c>
      <c r="I57" s="379">
        <v>204</v>
      </c>
      <c r="J57" s="689">
        <v>1.152542372881356</v>
      </c>
      <c r="K57" s="376">
        <v>349944.33</v>
      </c>
      <c r="L57" s="450">
        <v>0</v>
      </c>
      <c r="M57" s="377">
        <v>349944.33</v>
      </c>
      <c r="N57" s="690">
        <v>493838.34</v>
      </c>
      <c r="O57" s="450">
        <v>0</v>
      </c>
      <c r="P57" s="380">
        <v>493838.34</v>
      </c>
      <c r="Q57" s="689">
        <v>1.4111911457459534</v>
      </c>
      <c r="R57" s="472">
        <v>2420.7761764705883</v>
      </c>
    </row>
    <row r="58" spans="1:19" s="266" customFormat="1" ht="18" customHeight="1" x14ac:dyDescent="0.25">
      <c r="A58" s="275"/>
      <c r="B58" s="1069" t="s">
        <v>216</v>
      </c>
      <c r="C58" s="1069"/>
      <c r="D58" s="384">
        <v>2020</v>
      </c>
      <c r="E58" s="384">
        <v>276</v>
      </c>
      <c r="F58" s="385">
        <v>1744</v>
      </c>
      <c r="G58" s="374">
        <v>2912</v>
      </c>
      <c r="H58" s="384">
        <v>490</v>
      </c>
      <c r="I58" s="388">
        <v>2422</v>
      </c>
      <c r="J58" s="688">
        <v>1.3887614678899083</v>
      </c>
      <c r="K58" s="377">
        <v>3269871.7600000002</v>
      </c>
      <c r="L58" s="453">
        <v>0</v>
      </c>
      <c r="M58" s="386">
        <v>3269871.7600000002</v>
      </c>
      <c r="N58" s="377">
        <v>4387497.5318999998</v>
      </c>
      <c r="O58" s="453">
        <v>0</v>
      </c>
      <c r="P58" s="389">
        <v>4387497.5318999998</v>
      </c>
      <c r="Q58" s="688">
        <v>1.3417949858376095</v>
      </c>
      <c r="R58" s="478">
        <v>1811.518386416185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336</v>
      </c>
      <c r="K60" s="480"/>
      <c r="L60" s="481"/>
      <c r="M60" s="375">
        <v>0</v>
      </c>
      <c r="N60" s="480"/>
      <c r="O60" s="481"/>
      <c r="P60" s="379">
        <v>0</v>
      </c>
      <c r="Q60" s="689" t="s">
        <v>336</v>
      </c>
      <c r="R60" s="472" t="s">
        <v>336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2</v>
      </c>
      <c r="E61" s="758">
        <v>0</v>
      </c>
      <c r="F61" s="375">
        <v>2</v>
      </c>
      <c r="G61" s="374">
        <v>2</v>
      </c>
      <c r="H61" s="758">
        <v>0</v>
      </c>
      <c r="I61" s="379">
        <v>2</v>
      </c>
      <c r="J61" s="689">
        <v>1</v>
      </c>
      <c r="K61" s="482"/>
      <c r="L61" s="484"/>
      <c r="M61" s="375">
        <v>1927.69</v>
      </c>
      <c r="N61" s="482"/>
      <c r="O61" s="483"/>
      <c r="P61" s="379">
        <v>6077.68</v>
      </c>
      <c r="Q61" s="689">
        <v>3.1528305899807543</v>
      </c>
      <c r="R61" s="472">
        <v>3038.84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336</v>
      </c>
      <c r="K62" s="482"/>
      <c r="L62" s="484"/>
      <c r="M62" s="375">
        <v>0</v>
      </c>
      <c r="N62" s="482"/>
      <c r="O62" s="483"/>
      <c r="P62" s="379">
        <v>0</v>
      </c>
      <c r="Q62" s="689" t="s">
        <v>336</v>
      </c>
      <c r="R62" s="472" t="s">
        <v>336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171</v>
      </c>
      <c r="E63" s="758">
        <v>14</v>
      </c>
      <c r="F63" s="375">
        <v>157</v>
      </c>
      <c r="G63" s="374">
        <v>175</v>
      </c>
      <c r="H63" s="758">
        <v>11</v>
      </c>
      <c r="I63" s="379">
        <v>164</v>
      </c>
      <c r="J63" s="689">
        <v>1.0445859872611465</v>
      </c>
      <c r="K63" s="482"/>
      <c r="L63" s="483"/>
      <c r="M63" s="375">
        <v>569617.32000000007</v>
      </c>
      <c r="N63" s="482"/>
      <c r="O63" s="483"/>
      <c r="P63" s="379">
        <v>572869</v>
      </c>
      <c r="Q63" s="689">
        <v>1.0057085342840346</v>
      </c>
      <c r="R63" s="472">
        <v>3493.1036585365855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336</v>
      </c>
      <c r="K64" s="482"/>
      <c r="L64" s="483"/>
      <c r="M64" s="375">
        <v>0</v>
      </c>
      <c r="N64" s="482"/>
      <c r="O64" s="483"/>
      <c r="P64" s="379">
        <v>0</v>
      </c>
      <c r="Q64" s="689" t="s">
        <v>336</v>
      </c>
      <c r="R64" s="472" t="s">
        <v>336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0</v>
      </c>
      <c r="E65" s="758">
        <v>0</v>
      </c>
      <c r="F65" s="375">
        <v>0</v>
      </c>
      <c r="G65" s="374">
        <v>6</v>
      </c>
      <c r="H65" s="758">
        <v>0</v>
      </c>
      <c r="I65" s="379">
        <v>6</v>
      </c>
      <c r="J65" s="689" t="s">
        <v>336</v>
      </c>
      <c r="K65" s="460"/>
      <c r="L65" s="461"/>
      <c r="M65" s="375">
        <v>0</v>
      </c>
      <c r="N65" s="460"/>
      <c r="O65" s="461"/>
      <c r="P65" s="379">
        <v>2298.06</v>
      </c>
      <c r="Q65" s="689" t="s">
        <v>336</v>
      </c>
      <c r="R65" s="472">
        <v>383.01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62</v>
      </c>
      <c r="E66" s="758">
        <v>26</v>
      </c>
      <c r="F66" s="375">
        <v>36</v>
      </c>
      <c r="G66" s="374">
        <v>210</v>
      </c>
      <c r="H66" s="758">
        <v>42</v>
      </c>
      <c r="I66" s="379">
        <v>168</v>
      </c>
      <c r="J66" s="689">
        <v>4.666666666666667</v>
      </c>
      <c r="K66" s="460"/>
      <c r="L66" s="461"/>
      <c r="M66" s="375">
        <v>86628.35</v>
      </c>
      <c r="N66" s="460"/>
      <c r="O66" s="461"/>
      <c r="P66" s="379">
        <v>623424.24</v>
      </c>
      <c r="Q66" s="689">
        <v>7.1965383156899554</v>
      </c>
      <c r="R66" s="472">
        <v>3710.8585714285714</v>
      </c>
    </row>
    <row r="67" spans="1:21" s="266" customFormat="1" ht="18" customHeight="1" x14ac:dyDescent="0.25">
      <c r="A67" s="275"/>
      <c r="B67" s="1069" t="s">
        <v>217</v>
      </c>
      <c r="C67" s="1069"/>
      <c r="D67" s="374">
        <v>235</v>
      </c>
      <c r="E67" s="374">
        <v>40</v>
      </c>
      <c r="F67" s="393">
        <v>195</v>
      </c>
      <c r="G67" s="374">
        <v>393</v>
      </c>
      <c r="H67" s="374">
        <v>53</v>
      </c>
      <c r="I67" s="394">
        <v>340</v>
      </c>
      <c r="J67" s="688">
        <v>1.7435897435897436</v>
      </c>
      <c r="K67" s="417"/>
      <c r="L67" s="462"/>
      <c r="M67" s="386">
        <v>658173.36</v>
      </c>
      <c r="N67" s="417"/>
      <c r="O67" s="462"/>
      <c r="P67" s="389">
        <v>1204668.98</v>
      </c>
      <c r="Q67" s="688">
        <v>1.8303216951837735</v>
      </c>
      <c r="R67" s="478">
        <v>3543.1440588235296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11" t="s">
        <v>327</v>
      </c>
      <c r="C69" s="911"/>
      <c r="D69" s="374">
        <v>2255</v>
      </c>
      <c r="E69" s="384">
        <v>316</v>
      </c>
      <c r="F69" s="455">
        <v>1939</v>
      </c>
      <c r="G69" s="374">
        <v>3305</v>
      </c>
      <c r="H69" s="384">
        <v>543</v>
      </c>
      <c r="I69" s="388">
        <v>2762</v>
      </c>
      <c r="J69" s="449">
        <v>1.4244455905105724</v>
      </c>
      <c r="K69" s="377">
        <v>3928045.12</v>
      </c>
      <c r="L69" s="453">
        <v>0</v>
      </c>
      <c r="M69" s="386">
        <v>3928045.12</v>
      </c>
      <c r="N69" s="377">
        <v>5592166.5119000003</v>
      </c>
      <c r="O69" s="453">
        <v>0</v>
      </c>
      <c r="P69" s="389">
        <v>5592166.5119000003</v>
      </c>
      <c r="Q69" s="449">
        <v>1.4236512924525673</v>
      </c>
      <c r="R69" s="478">
        <v>2024.6801274076756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3" t="s">
        <v>295</v>
      </c>
      <c r="C76" s="1163"/>
      <c r="D76" s="1163"/>
      <c r="E76" s="1163"/>
      <c r="F76" s="1163"/>
      <c r="G76" s="1163"/>
      <c r="H76" s="1163"/>
      <c r="I76" s="1163"/>
      <c r="J76" s="1163"/>
      <c r="K76" s="1163"/>
      <c r="L76" s="1163"/>
      <c r="M76" s="1163"/>
      <c r="N76" s="1163"/>
      <c r="O76" s="1163"/>
      <c r="P76" s="1163"/>
      <c r="Q76" s="1163"/>
      <c r="R76" s="321"/>
    </row>
    <row r="77" spans="1:21" s="266" customFormat="1" ht="16.149999999999999" customHeight="1" x14ac:dyDescent="0.25">
      <c r="A77" s="275"/>
      <c r="B77" s="1062" t="s">
        <v>84</v>
      </c>
      <c r="C77" s="896" t="s">
        <v>211</v>
      </c>
      <c r="D77" s="899" t="s">
        <v>81</v>
      </c>
      <c r="E77" s="900"/>
      <c r="F77" s="900"/>
      <c r="G77" s="900"/>
      <c r="H77" s="900"/>
      <c r="I77" s="900"/>
      <c r="J77" s="900"/>
      <c r="K77" s="900"/>
      <c r="L77" s="900"/>
      <c r="M77" s="900"/>
      <c r="N77" s="900"/>
      <c r="O77" s="900"/>
      <c r="P77" s="900"/>
      <c r="Q77" s="900"/>
      <c r="R77" s="904"/>
      <c r="S77" s="465"/>
      <c r="T77" s="465"/>
      <c r="U77" s="466"/>
    </row>
    <row r="78" spans="1:21" s="266" customFormat="1" ht="15" customHeight="1" x14ac:dyDescent="0.25">
      <c r="A78" s="275"/>
      <c r="B78" s="1063"/>
      <c r="C78" s="897"/>
      <c r="D78" s="914" t="s">
        <v>197</v>
      </c>
      <c r="E78" s="1074"/>
      <c r="F78" s="1074"/>
      <c r="G78" s="1074"/>
      <c r="H78" s="1074"/>
      <c r="I78" s="915"/>
      <c r="J78" s="1161" t="s">
        <v>333</v>
      </c>
      <c r="K78" s="914" t="s">
        <v>220</v>
      </c>
      <c r="L78" s="1074"/>
      <c r="M78" s="1074"/>
      <c r="N78" s="1074"/>
      <c r="O78" s="1074"/>
      <c r="P78" s="915"/>
      <c r="Q78" s="906" t="s">
        <v>333</v>
      </c>
      <c r="R78" s="961" t="s">
        <v>324</v>
      </c>
    </row>
    <row r="79" spans="1:21" s="266" customFormat="1" ht="19.149999999999999" customHeight="1" x14ac:dyDescent="0.25">
      <c r="A79" s="275"/>
      <c r="B79" s="1063"/>
      <c r="C79" s="897"/>
      <c r="D79" s="920" t="s">
        <v>334</v>
      </c>
      <c r="E79" s="1157"/>
      <c r="F79" s="921"/>
      <c r="G79" s="1157" t="s">
        <v>335</v>
      </c>
      <c r="H79" s="1157"/>
      <c r="I79" s="921"/>
      <c r="J79" s="1161"/>
      <c r="K79" s="920" t="s">
        <v>334</v>
      </c>
      <c r="L79" s="1157"/>
      <c r="M79" s="921"/>
      <c r="N79" s="1157" t="s">
        <v>335</v>
      </c>
      <c r="O79" s="1157"/>
      <c r="P79" s="921"/>
      <c r="Q79" s="906"/>
      <c r="R79" s="906"/>
    </row>
    <row r="80" spans="1:21" s="266" customFormat="1" ht="19.149999999999999" customHeight="1" x14ac:dyDescent="0.25">
      <c r="A80" s="275"/>
      <c r="B80" s="1064"/>
      <c r="C80" s="898"/>
      <c r="D80" s="565" t="s">
        <v>124</v>
      </c>
      <c r="E80" s="353" t="s">
        <v>292</v>
      </c>
      <c r="F80" s="353" t="s">
        <v>221</v>
      </c>
      <c r="G80" s="565" t="s">
        <v>124</v>
      </c>
      <c r="H80" s="353" t="s">
        <v>292</v>
      </c>
      <c r="I80" s="353" t="s">
        <v>221</v>
      </c>
      <c r="J80" s="1035"/>
      <c r="K80" s="372" t="s">
        <v>293</v>
      </c>
      <c r="L80" s="705" t="s">
        <v>215</v>
      </c>
      <c r="M80" s="372" t="s">
        <v>221</v>
      </c>
      <c r="N80" s="372" t="s">
        <v>294</v>
      </c>
      <c r="O80" s="705" t="s">
        <v>215</v>
      </c>
      <c r="P80" s="372" t="s">
        <v>221</v>
      </c>
      <c r="Q80" s="907"/>
      <c r="R80" s="907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88</v>
      </c>
      <c r="E82" s="758">
        <v>5</v>
      </c>
      <c r="F82" s="375">
        <v>83</v>
      </c>
      <c r="G82" s="374">
        <v>70</v>
      </c>
      <c r="H82" s="758">
        <v>5</v>
      </c>
      <c r="I82" s="379">
        <v>65</v>
      </c>
      <c r="J82" s="689">
        <v>0.7831325301204819</v>
      </c>
      <c r="K82" s="758">
        <v>120546.54000000001</v>
      </c>
      <c r="L82" s="450">
        <v>0</v>
      </c>
      <c r="M82" s="377">
        <v>120546.54000000001</v>
      </c>
      <c r="N82" s="758">
        <v>104333.35</v>
      </c>
      <c r="O82" s="450">
        <v>0</v>
      </c>
      <c r="P82" s="380">
        <v>104333.35</v>
      </c>
      <c r="Q82" s="689">
        <v>0.86550265150704453</v>
      </c>
      <c r="R82" s="472">
        <v>1605.1284615384616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87</v>
      </c>
      <c r="E83" s="758">
        <v>5</v>
      </c>
      <c r="F83" s="375">
        <v>82</v>
      </c>
      <c r="G83" s="374">
        <v>186</v>
      </c>
      <c r="H83" s="758">
        <v>14</v>
      </c>
      <c r="I83" s="379">
        <v>172</v>
      </c>
      <c r="J83" s="689">
        <v>2.0975609756097562</v>
      </c>
      <c r="K83" s="758">
        <v>124531.11</v>
      </c>
      <c r="L83" s="450">
        <v>0</v>
      </c>
      <c r="M83" s="377">
        <v>124531.11</v>
      </c>
      <c r="N83" s="758">
        <v>385359.16</v>
      </c>
      <c r="O83" s="450">
        <v>0</v>
      </c>
      <c r="P83" s="380">
        <v>385359.16</v>
      </c>
      <c r="Q83" s="689">
        <v>3.0944810497553581</v>
      </c>
      <c r="R83" s="472">
        <v>2240.4602325581395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405</v>
      </c>
      <c r="E84" s="758">
        <v>25</v>
      </c>
      <c r="F84" s="375">
        <v>380</v>
      </c>
      <c r="G84" s="374">
        <v>366</v>
      </c>
      <c r="H84" s="758">
        <v>33</v>
      </c>
      <c r="I84" s="379">
        <v>333</v>
      </c>
      <c r="J84" s="689">
        <v>0.87631578947368416</v>
      </c>
      <c r="K84" s="758">
        <v>774928.37000000011</v>
      </c>
      <c r="L84" s="450">
        <v>0</v>
      </c>
      <c r="M84" s="377">
        <v>774928.37000000011</v>
      </c>
      <c r="N84" s="758">
        <v>880220.94</v>
      </c>
      <c r="O84" s="450">
        <v>0</v>
      </c>
      <c r="P84" s="380">
        <v>880220.94</v>
      </c>
      <c r="Q84" s="689">
        <v>1.1358739389035399</v>
      </c>
      <c r="R84" s="472">
        <v>2643.3061261261259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394</v>
      </c>
      <c r="E85" s="758">
        <v>33</v>
      </c>
      <c r="F85" s="375">
        <v>361</v>
      </c>
      <c r="G85" s="374">
        <v>441</v>
      </c>
      <c r="H85" s="758">
        <v>33</v>
      </c>
      <c r="I85" s="379">
        <v>408</v>
      </c>
      <c r="J85" s="689">
        <v>1.1301939058171746</v>
      </c>
      <c r="K85" s="758">
        <v>744416</v>
      </c>
      <c r="L85" s="450">
        <v>0</v>
      </c>
      <c r="M85" s="377">
        <v>744416</v>
      </c>
      <c r="N85" s="758">
        <v>1047522.7699999999</v>
      </c>
      <c r="O85" s="450">
        <v>0</v>
      </c>
      <c r="P85" s="380">
        <v>1047522.7699999999</v>
      </c>
      <c r="Q85" s="689">
        <v>1.4071739054507155</v>
      </c>
      <c r="R85" s="472">
        <v>2567.4577696078427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181</v>
      </c>
      <c r="E86" s="758">
        <v>15</v>
      </c>
      <c r="F86" s="375">
        <v>166</v>
      </c>
      <c r="G86" s="374">
        <v>235</v>
      </c>
      <c r="H86" s="758">
        <v>21</v>
      </c>
      <c r="I86" s="379">
        <v>214</v>
      </c>
      <c r="J86" s="689">
        <v>1.2891566265060241</v>
      </c>
      <c r="K86" s="758">
        <v>242925.33000000002</v>
      </c>
      <c r="L86" s="450">
        <v>0</v>
      </c>
      <c r="M86" s="377">
        <v>242925.33000000002</v>
      </c>
      <c r="N86" s="758">
        <v>389592.26999999996</v>
      </c>
      <c r="O86" s="450">
        <v>0</v>
      </c>
      <c r="P86" s="380">
        <v>389592.26999999996</v>
      </c>
      <c r="Q86" s="689">
        <v>1.6037531779827157</v>
      </c>
      <c r="R86" s="472">
        <v>1820.5246261682241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22</v>
      </c>
      <c r="E87" s="758">
        <v>2</v>
      </c>
      <c r="F87" s="375">
        <v>20</v>
      </c>
      <c r="G87" s="374">
        <v>54</v>
      </c>
      <c r="H87" s="758">
        <v>5</v>
      </c>
      <c r="I87" s="379">
        <v>49</v>
      </c>
      <c r="J87" s="689">
        <v>2.4500000000000002</v>
      </c>
      <c r="K87" s="758">
        <v>34384.29</v>
      </c>
      <c r="L87" s="450">
        <v>0</v>
      </c>
      <c r="M87" s="377">
        <v>34384.29</v>
      </c>
      <c r="N87" s="758">
        <v>78390.61</v>
      </c>
      <c r="O87" s="450">
        <v>0</v>
      </c>
      <c r="P87" s="380">
        <v>78390.61</v>
      </c>
      <c r="Q87" s="689">
        <v>2.2798379725159368</v>
      </c>
      <c r="R87" s="472">
        <v>1599.8083673469389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686</v>
      </c>
      <c r="E88" s="758">
        <v>104</v>
      </c>
      <c r="F88" s="375">
        <v>582</v>
      </c>
      <c r="G88" s="374">
        <v>768</v>
      </c>
      <c r="H88" s="758">
        <v>98</v>
      </c>
      <c r="I88" s="379">
        <v>670</v>
      </c>
      <c r="J88" s="689">
        <v>1.1512027491408934</v>
      </c>
      <c r="K88" s="758">
        <v>27639213.98</v>
      </c>
      <c r="L88" s="450">
        <v>0</v>
      </c>
      <c r="M88" s="377">
        <v>27639213.98</v>
      </c>
      <c r="N88" s="758">
        <v>3741276.0700000003</v>
      </c>
      <c r="O88" s="450">
        <v>0</v>
      </c>
      <c r="P88" s="380">
        <v>3741276.0700000003</v>
      </c>
      <c r="Q88" s="689">
        <v>0.13536116015119762</v>
      </c>
      <c r="R88" s="472">
        <v>5583.994134328359</v>
      </c>
    </row>
    <row r="89" spans="1:18" s="266" customFormat="1" ht="18" customHeight="1" x14ac:dyDescent="0.25">
      <c r="A89" s="275"/>
      <c r="B89" s="1069" t="s">
        <v>216</v>
      </c>
      <c r="C89" s="1069"/>
      <c r="D89" s="384">
        <v>1863</v>
      </c>
      <c r="E89" s="384">
        <v>189</v>
      </c>
      <c r="F89" s="385">
        <v>1674</v>
      </c>
      <c r="G89" s="384">
        <v>2120</v>
      </c>
      <c r="H89" s="384">
        <v>209</v>
      </c>
      <c r="I89" s="388">
        <v>1911</v>
      </c>
      <c r="J89" s="688">
        <v>1.1415770609318996</v>
      </c>
      <c r="K89" s="377">
        <v>29680945.620000001</v>
      </c>
      <c r="L89" s="457">
        <v>0</v>
      </c>
      <c r="M89" s="408">
        <v>29680945.620000001</v>
      </c>
      <c r="N89" s="486">
        <v>6626695.1699999999</v>
      </c>
      <c r="O89" s="457">
        <v>0</v>
      </c>
      <c r="P89" s="454">
        <v>6626695.1699999999</v>
      </c>
      <c r="Q89" s="688">
        <v>0.22326428729193568</v>
      </c>
      <c r="R89" s="478">
        <v>3467.6583830455261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336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336</v>
      </c>
      <c r="R91" s="472" t="s">
        <v>336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336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336</v>
      </c>
      <c r="R92" s="472" t="s">
        <v>336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336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336</v>
      </c>
      <c r="R93" s="472" t="s">
        <v>336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336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336</v>
      </c>
      <c r="R94" s="472" t="s">
        <v>336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336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336</v>
      </c>
      <c r="R95" s="472" t="s">
        <v>336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336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336</v>
      </c>
      <c r="R96" s="472" t="s">
        <v>336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5</v>
      </c>
      <c r="E97" s="758">
        <v>0</v>
      </c>
      <c r="F97" s="375">
        <v>5</v>
      </c>
      <c r="G97" s="374">
        <v>15</v>
      </c>
      <c r="H97" s="758">
        <v>0</v>
      </c>
      <c r="I97" s="379">
        <v>15</v>
      </c>
      <c r="J97" s="689">
        <v>3</v>
      </c>
      <c r="K97" s="758">
        <v>6306.33</v>
      </c>
      <c r="L97" s="450">
        <v>0</v>
      </c>
      <c r="M97" s="377">
        <v>6306.33</v>
      </c>
      <c r="N97" s="758">
        <v>35170.050000000003</v>
      </c>
      <c r="O97" s="450">
        <v>0</v>
      </c>
      <c r="P97" s="380">
        <v>35170.050000000003</v>
      </c>
      <c r="Q97" s="689">
        <v>5.5769441180528139</v>
      </c>
      <c r="R97" s="472">
        <v>2344.67</v>
      </c>
    </row>
    <row r="98" spans="1:18" s="266" customFormat="1" ht="18" customHeight="1" x14ac:dyDescent="0.25">
      <c r="A98" s="275"/>
      <c r="B98" s="1069" t="s">
        <v>217</v>
      </c>
      <c r="C98" s="1069"/>
      <c r="D98" s="384">
        <v>5</v>
      </c>
      <c r="E98" s="384">
        <v>0</v>
      </c>
      <c r="F98" s="385">
        <v>5</v>
      </c>
      <c r="G98" s="384">
        <v>15</v>
      </c>
      <c r="H98" s="384">
        <v>0</v>
      </c>
      <c r="I98" s="388">
        <v>15</v>
      </c>
      <c r="J98" s="688">
        <v>3</v>
      </c>
      <c r="K98" s="377">
        <v>6306.33</v>
      </c>
      <c r="L98" s="457">
        <v>0</v>
      </c>
      <c r="M98" s="408">
        <v>6306.33</v>
      </c>
      <c r="N98" s="486">
        <v>35170.050000000003</v>
      </c>
      <c r="O98" s="457">
        <v>0</v>
      </c>
      <c r="P98" s="454">
        <v>35170.050000000003</v>
      </c>
      <c r="Q98" s="688">
        <v>5.5769441180528139</v>
      </c>
      <c r="R98" s="478">
        <v>2344.67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11" t="s">
        <v>327</v>
      </c>
      <c r="C100" s="911"/>
      <c r="D100" s="374">
        <v>1868</v>
      </c>
      <c r="E100" s="384">
        <v>189</v>
      </c>
      <c r="F100" s="455">
        <v>1679</v>
      </c>
      <c r="G100" s="374">
        <v>2135</v>
      </c>
      <c r="H100" s="384">
        <v>209</v>
      </c>
      <c r="I100" s="388">
        <v>1926</v>
      </c>
      <c r="J100" s="449">
        <v>1.1471113758189397</v>
      </c>
      <c r="K100" s="377">
        <v>29687251.949999999</v>
      </c>
      <c r="L100" s="453">
        <v>0</v>
      </c>
      <c r="M100" s="386">
        <v>29687251.949999999</v>
      </c>
      <c r="N100" s="377">
        <v>6661865.2199999997</v>
      </c>
      <c r="O100" s="453">
        <v>0</v>
      </c>
      <c r="P100" s="389">
        <v>6661865.2199999997</v>
      </c>
      <c r="Q100" s="449">
        <v>0.22440154552600816</v>
      </c>
      <c r="R100" s="478">
        <v>3458.9123676012459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89" t="s">
        <v>296</v>
      </c>
      <c r="C116" s="889"/>
      <c r="D116" s="889"/>
      <c r="E116" s="889"/>
      <c r="F116" s="889"/>
      <c r="G116" s="889"/>
      <c r="H116" s="889"/>
      <c r="I116" s="889"/>
      <c r="J116" s="889"/>
      <c r="K116" s="889"/>
      <c r="L116" s="889"/>
      <c r="M116" s="889"/>
      <c r="N116" s="889"/>
      <c r="O116" s="889"/>
      <c r="P116" s="889"/>
      <c r="Q116" s="889"/>
      <c r="R116" s="308"/>
    </row>
    <row r="117" spans="1:18" s="266" customFormat="1" ht="18" customHeight="1" x14ac:dyDescent="0.25">
      <c r="A117" s="275"/>
      <c r="B117" s="1062" t="s">
        <v>84</v>
      </c>
      <c r="C117" s="896" t="s">
        <v>211</v>
      </c>
      <c r="D117" s="899" t="s">
        <v>208</v>
      </c>
      <c r="E117" s="900"/>
      <c r="F117" s="900"/>
      <c r="G117" s="900"/>
      <c r="H117" s="900"/>
      <c r="I117" s="900"/>
      <c r="J117" s="900"/>
      <c r="K117" s="900"/>
      <c r="L117" s="900"/>
      <c r="M117" s="900"/>
      <c r="N117" s="900"/>
      <c r="O117" s="900"/>
      <c r="P117" s="900"/>
      <c r="Q117" s="900"/>
      <c r="R117" s="904"/>
    </row>
    <row r="118" spans="1:18" s="266" customFormat="1" ht="15.6" customHeight="1" x14ac:dyDescent="0.25">
      <c r="A118" s="275"/>
      <c r="B118" s="1063"/>
      <c r="C118" s="897"/>
      <c r="D118" s="914" t="s">
        <v>197</v>
      </c>
      <c r="E118" s="1074"/>
      <c r="F118" s="1074"/>
      <c r="G118" s="1074"/>
      <c r="H118" s="1074"/>
      <c r="I118" s="915"/>
      <c r="J118" s="1161" t="s">
        <v>333</v>
      </c>
      <c r="K118" s="914" t="s">
        <v>220</v>
      </c>
      <c r="L118" s="1074"/>
      <c r="M118" s="1074"/>
      <c r="N118" s="1074"/>
      <c r="O118" s="1074"/>
      <c r="P118" s="915"/>
      <c r="Q118" s="961" t="s">
        <v>333</v>
      </c>
      <c r="R118" s="961" t="s">
        <v>324</v>
      </c>
    </row>
    <row r="119" spans="1:18" s="266" customFormat="1" ht="19.149999999999999" customHeight="1" x14ac:dyDescent="0.25">
      <c r="A119" s="275"/>
      <c r="B119" s="1063"/>
      <c r="C119" s="897"/>
      <c r="D119" s="920" t="s">
        <v>334</v>
      </c>
      <c r="E119" s="1157"/>
      <c r="F119" s="921"/>
      <c r="G119" s="1157" t="s">
        <v>335</v>
      </c>
      <c r="H119" s="1157"/>
      <c r="I119" s="921"/>
      <c r="J119" s="1161"/>
      <c r="K119" s="920" t="s">
        <v>334</v>
      </c>
      <c r="L119" s="1157"/>
      <c r="M119" s="921"/>
      <c r="N119" s="1157" t="s">
        <v>335</v>
      </c>
      <c r="O119" s="1157"/>
      <c r="P119" s="921"/>
      <c r="Q119" s="906"/>
      <c r="R119" s="906"/>
    </row>
    <row r="120" spans="1:18" s="266" customFormat="1" ht="19.149999999999999" customHeight="1" x14ac:dyDescent="0.25">
      <c r="A120" s="275"/>
      <c r="B120" s="1064"/>
      <c r="C120" s="898"/>
      <c r="D120" s="565" t="s">
        <v>124</v>
      </c>
      <c r="E120" s="353" t="s">
        <v>292</v>
      </c>
      <c r="F120" s="353" t="s">
        <v>221</v>
      </c>
      <c r="G120" s="565" t="s">
        <v>124</v>
      </c>
      <c r="H120" s="353" t="s">
        <v>292</v>
      </c>
      <c r="I120" s="353" t="s">
        <v>221</v>
      </c>
      <c r="J120" s="1035"/>
      <c r="K120" s="372" t="s">
        <v>293</v>
      </c>
      <c r="L120" s="705" t="s">
        <v>215</v>
      </c>
      <c r="M120" s="372" t="s">
        <v>221</v>
      </c>
      <c r="N120" s="372" t="s">
        <v>294</v>
      </c>
      <c r="O120" s="705" t="s">
        <v>215</v>
      </c>
      <c r="P120" s="372" t="s">
        <v>221</v>
      </c>
      <c r="Q120" s="907"/>
      <c r="R120" s="907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1967</v>
      </c>
      <c r="E122" s="374">
        <v>219</v>
      </c>
      <c r="F122" s="375">
        <v>1748</v>
      </c>
      <c r="G122" s="374">
        <v>2303</v>
      </c>
      <c r="H122" s="374">
        <v>310</v>
      </c>
      <c r="I122" s="379">
        <v>1993</v>
      </c>
      <c r="J122" s="448">
        <v>1.1401601830663615</v>
      </c>
      <c r="K122" s="376">
        <v>3204626.01</v>
      </c>
      <c r="L122" s="450">
        <v>0</v>
      </c>
      <c r="M122" s="377">
        <v>3204626.01</v>
      </c>
      <c r="N122" s="376">
        <v>4164998.4699999993</v>
      </c>
      <c r="O122" s="450">
        <v>0</v>
      </c>
      <c r="P122" s="380">
        <v>4164998.4699999993</v>
      </c>
      <c r="Q122" s="448">
        <v>1.2996831633404859</v>
      </c>
      <c r="R122" s="472">
        <v>2089.8135825388858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7740</v>
      </c>
      <c r="E123" s="374">
        <v>862</v>
      </c>
      <c r="F123" s="375">
        <v>6878</v>
      </c>
      <c r="G123" s="374">
        <v>7508</v>
      </c>
      <c r="H123" s="374">
        <v>1017</v>
      </c>
      <c r="I123" s="379">
        <v>6491</v>
      </c>
      <c r="J123" s="448">
        <v>0.94373364350101774</v>
      </c>
      <c r="K123" s="376">
        <v>10708116.110000001</v>
      </c>
      <c r="L123" s="450">
        <v>0</v>
      </c>
      <c r="M123" s="377">
        <v>10708116.110000001</v>
      </c>
      <c r="N123" s="376">
        <v>9866857.1600000001</v>
      </c>
      <c r="O123" s="450">
        <v>0</v>
      </c>
      <c r="P123" s="380">
        <v>9866857.1600000001</v>
      </c>
      <c r="Q123" s="448">
        <v>0.92143725923793696</v>
      </c>
      <c r="R123" s="472">
        <v>1520.0827545832692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1053</v>
      </c>
      <c r="E124" s="374">
        <v>62</v>
      </c>
      <c r="F124" s="375">
        <v>991</v>
      </c>
      <c r="G124" s="374">
        <v>1378</v>
      </c>
      <c r="H124" s="374">
        <v>97</v>
      </c>
      <c r="I124" s="379">
        <v>1281</v>
      </c>
      <c r="J124" s="448">
        <v>1.2926337033299697</v>
      </c>
      <c r="K124" s="376">
        <v>2007361.72</v>
      </c>
      <c r="L124" s="450">
        <v>0</v>
      </c>
      <c r="M124" s="377">
        <v>2007361.72</v>
      </c>
      <c r="N124" s="376">
        <v>2591322.61</v>
      </c>
      <c r="O124" s="450">
        <v>0</v>
      </c>
      <c r="P124" s="380">
        <v>2591322.61</v>
      </c>
      <c r="Q124" s="448">
        <v>1.2909096473155819</v>
      </c>
      <c r="R124" s="472">
        <v>2022.890405932865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448">
        <v>0</v>
      </c>
      <c r="K125" s="376">
        <v>0</v>
      </c>
      <c r="L125" s="450">
        <v>0</v>
      </c>
      <c r="M125" s="377">
        <v>0</v>
      </c>
      <c r="N125" s="376">
        <v>0</v>
      </c>
      <c r="O125" s="450">
        <v>0</v>
      </c>
      <c r="P125" s="380">
        <v>0</v>
      </c>
      <c r="Q125" s="448">
        <v>0</v>
      </c>
      <c r="R125" s="472" t="e">
        <v>#DIV/0!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4044</v>
      </c>
      <c r="E126" s="374">
        <v>438</v>
      </c>
      <c r="F126" s="375">
        <v>3606</v>
      </c>
      <c r="G126" s="374">
        <v>3773</v>
      </c>
      <c r="H126" s="374">
        <v>439</v>
      </c>
      <c r="I126" s="379">
        <v>3334</v>
      </c>
      <c r="J126" s="448">
        <v>0.92457016084303933</v>
      </c>
      <c r="K126" s="376">
        <v>10302095.199999999</v>
      </c>
      <c r="L126" s="450">
        <v>-501573.85</v>
      </c>
      <c r="M126" s="377">
        <v>9800521.3499999996</v>
      </c>
      <c r="N126" s="376">
        <v>8408127.9699999988</v>
      </c>
      <c r="O126" s="450">
        <v>-516412.07999999973</v>
      </c>
      <c r="P126" s="380">
        <v>7891715.8899999987</v>
      </c>
      <c r="Q126" s="448">
        <v>0.80523429398988033</v>
      </c>
      <c r="R126" s="472">
        <v>2367.0413587282542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5908</v>
      </c>
      <c r="E127" s="374">
        <v>587</v>
      </c>
      <c r="F127" s="375">
        <v>5321</v>
      </c>
      <c r="G127" s="374">
        <v>6569</v>
      </c>
      <c r="H127" s="374">
        <v>790</v>
      </c>
      <c r="I127" s="379">
        <v>5779</v>
      </c>
      <c r="J127" s="448">
        <v>1.0860740462319114</v>
      </c>
      <c r="K127" s="376">
        <v>10004984.960000001</v>
      </c>
      <c r="L127" s="450">
        <v>0</v>
      </c>
      <c r="M127" s="377">
        <v>10004984.960000001</v>
      </c>
      <c r="N127" s="376">
        <v>10684100.875499999</v>
      </c>
      <c r="O127" s="450">
        <v>-14191.6</v>
      </c>
      <c r="P127" s="380">
        <v>10669909.2755</v>
      </c>
      <c r="Q127" s="448">
        <v>1.0664593018538628</v>
      </c>
      <c r="R127" s="472">
        <v>1846.3244982695967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1380</v>
      </c>
      <c r="E128" s="374">
        <v>15</v>
      </c>
      <c r="F128" s="375">
        <v>1365</v>
      </c>
      <c r="G128" s="374">
        <v>2094</v>
      </c>
      <c r="H128" s="374">
        <v>78</v>
      </c>
      <c r="I128" s="379">
        <v>2016</v>
      </c>
      <c r="J128" s="448">
        <v>1.476923076923077</v>
      </c>
      <c r="K128" s="376">
        <v>7087258.6799999978</v>
      </c>
      <c r="L128" s="450">
        <v>0</v>
      </c>
      <c r="M128" s="377">
        <v>7087258.6799999978</v>
      </c>
      <c r="N128" s="376">
        <v>8639469.879999999</v>
      </c>
      <c r="O128" s="450">
        <v>0</v>
      </c>
      <c r="P128" s="380">
        <v>8639469.879999999</v>
      </c>
      <c r="Q128" s="448">
        <v>1.2190143284003854</v>
      </c>
      <c r="R128" s="472">
        <v>4285.4513293650789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716</v>
      </c>
      <c r="E129" s="374">
        <v>34</v>
      </c>
      <c r="F129" s="375">
        <v>682</v>
      </c>
      <c r="G129" s="374">
        <v>752</v>
      </c>
      <c r="H129" s="374">
        <v>55</v>
      </c>
      <c r="I129" s="379">
        <v>697</v>
      </c>
      <c r="J129" s="448">
        <v>1.0219941348973607</v>
      </c>
      <c r="K129" s="376">
        <v>2064112.1</v>
      </c>
      <c r="L129" s="450">
        <v>0</v>
      </c>
      <c r="M129" s="377">
        <v>2064112.1</v>
      </c>
      <c r="N129" s="376">
        <v>2955557.19</v>
      </c>
      <c r="O129" s="450">
        <v>0</v>
      </c>
      <c r="P129" s="380">
        <v>2955557.19</v>
      </c>
      <c r="Q129" s="448">
        <v>1.4318782347140933</v>
      </c>
      <c r="R129" s="472">
        <v>4240.3976901004307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7844</v>
      </c>
      <c r="E130" s="374">
        <v>1023</v>
      </c>
      <c r="F130" s="375">
        <v>6821</v>
      </c>
      <c r="G130" s="374">
        <v>8616</v>
      </c>
      <c r="H130" s="374">
        <v>990</v>
      </c>
      <c r="I130" s="379">
        <v>7626</v>
      </c>
      <c r="J130" s="448">
        <v>1.1180178859404779</v>
      </c>
      <c r="K130" s="376">
        <v>14539876.850000001</v>
      </c>
      <c r="L130" s="450">
        <v>-413597.19</v>
      </c>
      <c r="M130" s="377">
        <v>14126279.660000002</v>
      </c>
      <c r="N130" s="376">
        <v>16703034.65</v>
      </c>
      <c r="O130" s="450">
        <v>-220877.02000000002</v>
      </c>
      <c r="P130" s="380">
        <v>16482157.630000001</v>
      </c>
      <c r="Q130" s="448">
        <v>1.166772712044694</v>
      </c>
      <c r="R130" s="472">
        <v>2161.3109926567008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4854</v>
      </c>
      <c r="E131" s="374">
        <v>412</v>
      </c>
      <c r="F131" s="375">
        <v>4442</v>
      </c>
      <c r="G131" s="374">
        <v>4969</v>
      </c>
      <c r="H131" s="374">
        <v>405</v>
      </c>
      <c r="I131" s="379">
        <v>4564</v>
      </c>
      <c r="J131" s="448">
        <v>1.0274651058081945</v>
      </c>
      <c r="K131" s="376">
        <v>9866909.5800000019</v>
      </c>
      <c r="L131" s="450">
        <v>-61726.659999999996</v>
      </c>
      <c r="M131" s="377">
        <v>9805182.9200000018</v>
      </c>
      <c r="N131" s="376">
        <v>7091167.6899999985</v>
      </c>
      <c r="O131" s="450">
        <v>-42373.68</v>
      </c>
      <c r="P131" s="380">
        <v>7048794.0099999988</v>
      </c>
      <c r="Q131" s="448">
        <v>0.71888449889316264</v>
      </c>
      <c r="R131" s="472">
        <v>1544.4333939526728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5317</v>
      </c>
      <c r="E132" s="374">
        <v>712</v>
      </c>
      <c r="F132" s="375">
        <v>4605</v>
      </c>
      <c r="G132" s="374">
        <v>6533</v>
      </c>
      <c r="H132" s="374">
        <v>954</v>
      </c>
      <c r="I132" s="379">
        <v>5579</v>
      </c>
      <c r="J132" s="448">
        <v>1.2115092290988057</v>
      </c>
      <c r="K132" s="376">
        <v>8075147.9399999985</v>
      </c>
      <c r="L132" s="450">
        <v>-21170.550000000007</v>
      </c>
      <c r="M132" s="377">
        <v>8053977.3899999987</v>
      </c>
      <c r="N132" s="376">
        <v>11626144.449999999</v>
      </c>
      <c r="O132" s="450">
        <v>-107.84</v>
      </c>
      <c r="P132" s="380">
        <v>11626036.609999999</v>
      </c>
      <c r="Q132" s="448">
        <v>1.4435149302051866</v>
      </c>
      <c r="R132" s="472">
        <v>2083.8925631833663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3139</v>
      </c>
      <c r="E133" s="374">
        <v>372</v>
      </c>
      <c r="F133" s="375">
        <v>2767</v>
      </c>
      <c r="G133" s="374">
        <v>2823</v>
      </c>
      <c r="H133" s="374">
        <v>262</v>
      </c>
      <c r="I133" s="379">
        <v>2561</v>
      </c>
      <c r="J133" s="448">
        <v>0.92555113841705816</v>
      </c>
      <c r="K133" s="376">
        <v>4998979.5999999996</v>
      </c>
      <c r="L133" s="450">
        <v>-18903.955000000002</v>
      </c>
      <c r="M133" s="377">
        <v>4980075.6449999996</v>
      </c>
      <c r="N133" s="376">
        <v>5465332.959999999</v>
      </c>
      <c r="O133" s="450">
        <v>-55571.040000000001</v>
      </c>
      <c r="P133" s="380">
        <v>5409761.919999999</v>
      </c>
      <c r="Q133" s="448">
        <v>1.0862810739494297</v>
      </c>
      <c r="R133" s="472">
        <v>2112.3631081608742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1578</v>
      </c>
      <c r="E134" s="374">
        <v>251</v>
      </c>
      <c r="F134" s="375">
        <v>1327</v>
      </c>
      <c r="G134" s="374">
        <v>1491</v>
      </c>
      <c r="H134" s="374">
        <v>161</v>
      </c>
      <c r="I134" s="379">
        <v>1330</v>
      </c>
      <c r="J134" s="448">
        <v>1.0022607385079125</v>
      </c>
      <c r="K134" s="376">
        <v>3184097.49</v>
      </c>
      <c r="L134" s="450">
        <v>0</v>
      </c>
      <c r="M134" s="377">
        <v>3184097.49</v>
      </c>
      <c r="N134" s="376">
        <v>3513515.96</v>
      </c>
      <c r="O134" s="450">
        <v>0</v>
      </c>
      <c r="P134" s="380">
        <v>3513515.96</v>
      </c>
      <c r="Q134" s="448">
        <v>1.1034574070155119</v>
      </c>
      <c r="R134" s="472">
        <v>2641.7413233082707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88</v>
      </c>
      <c r="E135" s="374">
        <v>5</v>
      </c>
      <c r="F135" s="375">
        <v>83</v>
      </c>
      <c r="G135" s="374">
        <v>70</v>
      </c>
      <c r="H135" s="374">
        <v>5</v>
      </c>
      <c r="I135" s="379">
        <v>65</v>
      </c>
      <c r="J135" s="448">
        <v>0.7831325301204819</v>
      </c>
      <c r="K135" s="376">
        <v>120546.54000000001</v>
      </c>
      <c r="L135" s="450">
        <v>0</v>
      </c>
      <c r="M135" s="377">
        <v>120546.54000000001</v>
      </c>
      <c r="N135" s="383">
        <v>104333.35</v>
      </c>
      <c r="O135" s="450">
        <v>0</v>
      </c>
      <c r="P135" s="380">
        <v>104333.35</v>
      </c>
      <c r="Q135" s="448">
        <v>0.86550265150704453</v>
      </c>
      <c r="R135" s="472">
        <v>1605.1284615384616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87</v>
      </c>
      <c r="E136" s="374">
        <v>5</v>
      </c>
      <c r="F136" s="375">
        <v>82</v>
      </c>
      <c r="G136" s="374">
        <v>186</v>
      </c>
      <c r="H136" s="374">
        <v>14</v>
      </c>
      <c r="I136" s="379">
        <v>172</v>
      </c>
      <c r="J136" s="448">
        <v>2.0975609756097562</v>
      </c>
      <c r="K136" s="376">
        <v>124531.11</v>
      </c>
      <c r="L136" s="450">
        <v>0</v>
      </c>
      <c r="M136" s="377">
        <v>124531.11</v>
      </c>
      <c r="N136" s="383">
        <v>385359.16</v>
      </c>
      <c r="O136" s="450">
        <v>0</v>
      </c>
      <c r="P136" s="380">
        <v>385359.16</v>
      </c>
      <c r="Q136" s="448">
        <v>3.0944810497553581</v>
      </c>
      <c r="R136" s="472">
        <v>2240.4602325581395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405</v>
      </c>
      <c r="E137" s="374">
        <v>25</v>
      </c>
      <c r="F137" s="375">
        <v>380</v>
      </c>
      <c r="G137" s="374">
        <v>366</v>
      </c>
      <c r="H137" s="374">
        <v>33</v>
      </c>
      <c r="I137" s="379">
        <v>333</v>
      </c>
      <c r="J137" s="448">
        <v>0.87631578947368416</v>
      </c>
      <c r="K137" s="376">
        <v>774928.37000000011</v>
      </c>
      <c r="L137" s="450">
        <v>0</v>
      </c>
      <c r="M137" s="377">
        <v>774928.37000000011</v>
      </c>
      <c r="N137" s="383">
        <v>880220.94</v>
      </c>
      <c r="O137" s="450">
        <v>0</v>
      </c>
      <c r="P137" s="380">
        <v>880220.94</v>
      </c>
      <c r="Q137" s="448">
        <v>1.1358739389035399</v>
      </c>
      <c r="R137" s="472">
        <v>2643.3061261261259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394</v>
      </c>
      <c r="E138" s="374">
        <v>33</v>
      </c>
      <c r="F138" s="375">
        <v>361</v>
      </c>
      <c r="G138" s="374">
        <v>441</v>
      </c>
      <c r="H138" s="374">
        <v>33</v>
      </c>
      <c r="I138" s="379">
        <v>408</v>
      </c>
      <c r="J138" s="448">
        <v>1.1301939058171746</v>
      </c>
      <c r="K138" s="376">
        <v>744416</v>
      </c>
      <c r="L138" s="450">
        <v>0</v>
      </c>
      <c r="M138" s="377">
        <v>744416</v>
      </c>
      <c r="N138" s="383">
        <v>1047522.7699999999</v>
      </c>
      <c r="O138" s="450">
        <v>0</v>
      </c>
      <c r="P138" s="380">
        <v>1047522.7699999999</v>
      </c>
      <c r="Q138" s="448">
        <v>1.4071739054507155</v>
      </c>
      <c r="R138" s="472">
        <v>2567.4577696078427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181</v>
      </c>
      <c r="E139" s="374">
        <v>15</v>
      </c>
      <c r="F139" s="375">
        <v>166</v>
      </c>
      <c r="G139" s="374">
        <v>235</v>
      </c>
      <c r="H139" s="374">
        <v>21</v>
      </c>
      <c r="I139" s="379">
        <v>214</v>
      </c>
      <c r="J139" s="448">
        <v>1.2891566265060241</v>
      </c>
      <c r="K139" s="376">
        <v>242925.33000000002</v>
      </c>
      <c r="L139" s="450">
        <v>0</v>
      </c>
      <c r="M139" s="377">
        <v>242925.33000000002</v>
      </c>
      <c r="N139" s="383">
        <v>389592.26999999996</v>
      </c>
      <c r="O139" s="450">
        <v>0</v>
      </c>
      <c r="P139" s="380">
        <v>389592.26999999996</v>
      </c>
      <c r="Q139" s="448">
        <v>1.6037531779827157</v>
      </c>
      <c r="R139" s="472">
        <v>1820.5246261682241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22</v>
      </c>
      <c r="E140" s="374">
        <v>2</v>
      </c>
      <c r="F140" s="375">
        <v>20</v>
      </c>
      <c r="G140" s="374">
        <v>54</v>
      </c>
      <c r="H140" s="374">
        <v>5</v>
      </c>
      <c r="I140" s="379">
        <v>49</v>
      </c>
      <c r="J140" s="448">
        <v>2.4500000000000002</v>
      </c>
      <c r="K140" s="376">
        <v>34384.29</v>
      </c>
      <c r="L140" s="450">
        <v>0</v>
      </c>
      <c r="M140" s="377">
        <v>34384.29</v>
      </c>
      <c r="N140" s="383">
        <v>78390.61</v>
      </c>
      <c r="O140" s="450">
        <v>0</v>
      </c>
      <c r="P140" s="380">
        <v>78390.61</v>
      </c>
      <c r="Q140" s="448">
        <v>2.2798379725159368</v>
      </c>
      <c r="R140" s="472">
        <v>1599.8083673469389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691</v>
      </c>
      <c r="E141" s="374">
        <v>104</v>
      </c>
      <c r="F141" s="375">
        <v>587</v>
      </c>
      <c r="G141" s="374">
        <v>783</v>
      </c>
      <c r="H141" s="374">
        <v>98</v>
      </c>
      <c r="I141" s="379">
        <v>685</v>
      </c>
      <c r="J141" s="448">
        <v>1.1669505962521294</v>
      </c>
      <c r="K141" s="376">
        <v>27645520.309999999</v>
      </c>
      <c r="L141" s="450">
        <v>0</v>
      </c>
      <c r="M141" s="377">
        <v>27645520.309999999</v>
      </c>
      <c r="N141" s="383">
        <v>3776446.12</v>
      </c>
      <c r="O141" s="450">
        <v>0</v>
      </c>
      <c r="P141" s="380">
        <v>3776446.12</v>
      </c>
      <c r="Q141" s="448">
        <v>0.13660246136275381</v>
      </c>
      <c r="R141" s="472">
        <v>5513.0600291970804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11" t="s">
        <v>327</v>
      </c>
      <c r="C143" s="911"/>
      <c r="D143" s="384">
        <v>47408</v>
      </c>
      <c r="E143" s="384">
        <v>5176</v>
      </c>
      <c r="F143" s="385">
        <v>42232</v>
      </c>
      <c r="G143" s="374">
        <v>50944</v>
      </c>
      <c r="H143" s="384">
        <v>5767</v>
      </c>
      <c r="I143" s="388">
        <v>45177</v>
      </c>
      <c r="J143" s="449">
        <v>1.0697338511081644</v>
      </c>
      <c r="K143" s="377">
        <v>115730818.19000001</v>
      </c>
      <c r="L143" s="453">
        <v>-1016972.2050000001</v>
      </c>
      <c r="M143" s="386">
        <v>114713845.98500003</v>
      </c>
      <c r="N143" s="377">
        <v>98371495.085499972</v>
      </c>
      <c r="O143" s="453">
        <v>-849533.25999999978</v>
      </c>
      <c r="P143" s="389">
        <v>97521961.825499967</v>
      </c>
      <c r="Q143" s="449">
        <v>0.85013244031807567</v>
      </c>
      <c r="R143" s="478">
        <v>2158.663962314894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11" t="s">
        <v>198</v>
      </c>
      <c r="C147" s="911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29680945.620000001</v>
      </c>
      <c r="L147" s="453">
        <f>SUM(L89)</f>
        <v>0</v>
      </c>
      <c r="M147" s="386" t="e">
        <f>SUM(M89+#REF!)</f>
        <v>#REF!</v>
      </c>
      <c r="N147" s="377">
        <f>SUM(N89)</f>
        <v>6626695.1699999999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89" t="s">
        <v>297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</row>
    <row r="5" spans="1:20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0" t="s">
        <v>312</v>
      </c>
      <c r="C7" s="1070"/>
      <c r="D7" s="1162"/>
      <c r="E7" s="1162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92"/>
      <c r="B8" s="1062" t="s">
        <v>84</v>
      </c>
      <c r="C8" s="896" t="s">
        <v>211</v>
      </c>
      <c r="D8" s="899" t="s">
        <v>81</v>
      </c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4"/>
    </row>
    <row r="9" spans="1:20" s="269" customFormat="1" ht="15" customHeight="1" x14ac:dyDescent="0.25">
      <c r="A9" s="892"/>
      <c r="B9" s="1063"/>
      <c r="C9" s="897"/>
      <c r="D9" s="914" t="s">
        <v>197</v>
      </c>
      <c r="E9" s="1074"/>
      <c r="F9" s="1074"/>
      <c r="G9" s="1074"/>
      <c r="H9" s="1074"/>
      <c r="I9" s="915"/>
      <c r="J9" s="906" t="s">
        <v>333</v>
      </c>
      <c r="K9" s="914" t="s">
        <v>220</v>
      </c>
      <c r="L9" s="1074"/>
      <c r="M9" s="1074"/>
      <c r="N9" s="1074"/>
      <c r="O9" s="1074"/>
      <c r="P9" s="915"/>
      <c r="Q9" s="1161" t="s">
        <v>333</v>
      </c>
      <c r="R9" s="961" t="s">
        <v>324</v>
      </c>
    </row>
    <row r="10" spans="1:20" s="269" customFormat="1" ht="15" customHeight="1" x14ac:dyDescent="0.25">
      <c r="A10" s="751"/>
      <c r="B10" s="1063"/>
      <c r="C10" s="897"/>
      <c r="D10" s="920" t="s">
        <v>334</v>
      </c>
      <c r="E10" s="1157"/>
      <c r="F10" s="921"/>
      <c r="G10" s="1157" t="s">
        <v>335</v>
      </c>
      <c r="H10" s="1157"/>
      <c r="I10" s="921"/>
      <c r="J10" s="906"/>
      <c r="K10" s="920" t="s">
        <v>334</v>
      </c>
      <c r="L10" s="1157"/>
      <c r="M10" s="921"/>
      <c r="N10" s="1157" t="s">
        <v>335</v>
      </c>
      <c r="O10" s="1157"/>
      <c r="P10" s="921"/>
      <c r="Q10" s="1161"/>
      <c r="R10" s="906"/>
    </row>
    <row r="11" spans="1:20" s="269" customFormat="1" ht="16.149999999999999" customHeight="1" x14ac:dyDescent="0.25">
      <c r="A11" s="751"/>
      <c r="B11" s="1064"/>
      <c r="C11" s="898"/>
      <c r="D11" s="565" t="s">
        <v>124</v>
      </c>
      <c r="E11" s="353" t="s">
        <v>292</v>
      </c>
      <c r="F11" s="353" t="s">
        <v>221</v>
      </c>
      <c r="G11" s="565" t="s">
        <v>124</v>
      </c>
      <c r="H11" s="353" t="s">
        <v>292</v>
      </c>
      <c r="I11" s="353" t="s">
        <v>221</v>
      </c>
      <c r="J11" s="907"/>
      <c r="K11" s="372" t="s">
        <v>293</v>
      </c>
      <c r="L11" s="749" t="s">
        <v>215</v>
      </c>
      <c r="M11" s="372" t="s">
        <v>221</v>
      </c>
      <c r="N11" s="372" t="s">
        <v>294</v>
      </c>
      <c r="O11" s="749" t="s">
        <v>215</v>
      </c>
      <c r="P11" s="372" t="s">
        <v>221</v>
      </c>
      <c r="Q11" s="1035"/>
      <c r="R11" s="907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169</v>
      </c>
      <c r="D13" s="374">
        <v>7160</v>
      </c>
      <c r="E13" s="758">
        <v>992</v>
      </c>
      <c r="F13" s="375">
        <v>6168</v>
      </c>
      <c r="G13" s="374">
        <v>7690</v>
      </c>
      <c r="H13" s="758">
        <v>925</v>
      </c>
      <c r="I13" s="379">
        <v>6765</v>
      </c>
      <c r="J13" s="689">
        <v>1.0967898832684826</v>
      </c>
      <c r="K13" s="376">
        <v>12514291.260000002</v>
      </c>
      <c r="L13" s="450">
        <v>-413597.19</v>
      </c>
      <c r="M13" s="650">
        <v>12100694.070000002</v>
      </c>
      <c r="N13" s="690">
        <v>14142230.34</v>
      </c>
      <c r="O13" s="450">
        <v>-220877.02000000002</v>
      </c>
      <c r="P13" s="380">
        <v>13921353.32</v>
      </c>
      <c r="Q13" s="689">
        <v>1.1504590761048799</v>
      </c>
      <c r="R13" s="472">
        <v>2057.8497147080561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166</v>
      </c>
      <c r="D14" s="374">
        <v>5492</v>
      </c>
      <c r="E14" s="758">
        <v>540</v>
      </c>
      <c r="F14" s="375">
        <v>4952</v>
      </c>
      <c r="G14" s="374">
        <v>5980</v>
      </c>
      <c r="H14" s="758">
        <v>677</v>
      </c>
      <c r="I14" s="379">
        <v>5303</v>
      </c>
      <c r="J14" s="689">
        <v>1.070880452342488</v>
      </c>
      <c r="K14" s="376">
        <v>9275679.1400000006</v>
      </c>
      <c r="L14" s="450">
        <v>0</v>
      </c>
      <c r="M14" s="650">
        <v>9275679.1400000006</v>
      </c>
      <c r="N14" s="690">
        <v>9664305.6735999994</v>
      </c>
      <c r="O14" s="450">
        <v>-14191.6</v>
      </c>
      <c r="P14" s="380">
        <v>9650114.0735999998</v>
      </c>
      <c r="Q14" s="689">
        <v>1.0403673874385437</v>
      </c>
      <c r="R14" s="472">
        <v>1819.7461952856872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87</v>
      </c>
      <c r="D15" s="374">
        <v>7402</v>
      </c>
      <c r="E15" s="758">
        <v>825</v>
      </c>
      <c r="F15" s="375">
        <v>6577</v>
      </c>
      <c r="G15" s="374">
        <v>7088</v>
      </c>
      <c r="H15" s="758">
        <v>949</v>
      </c>
      <c r="I15" s="379">
        <v>6139</v>
      </c>
      <c r="J15" s="689">
        <v>0.93340428766915007</v>
      </c>
      <c r="K15" s="376">
        <v>9887479.0900000017</v>
      </c>
      <c r="L15" s="450">
        <v>0</v>
      </c>
      <c r="M15" s="650">
        <v>9887479.0900000017</v>
      </c>
      <c r="N15" s="690">
        <v>9039208.6900000013</v>
      </c>
      <c r="O15" s="450">
        <v>0</v>
      </c>
      <c r="P15" s="380">
        <v>9039208.6900000013</v>
      </c>
      <c r="Q15" s="689">
        <v>0.9142076162914039</v>
      </c>
      <c r="R15" s="472">
        <v>1472.4236341423687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170</v>
      </c>
      <c r="D16" s="374">
        <v>4130</v>
      </c>
      <c r="E16" s="758">
        <v>396</v>
      </c>
      <c r="F16" s="375">
        <v>3734</v>
      </c>
      <c r="G16" s="374">
        <v>3896</v>
      </c>
      <c r="H16" s="758">
        <v>384</v>
      </c>
      <c r="I16" s="379">
        <v>3512</v>
      </c>
      <c r="J16" s="689">
        <v>0.94054633101231921</v>
      </c>
      <c r="K16" s="376">
        <v>7856670.9900000021</v>
      </c>
      <c r="L16" s="450">
        <v>-61726.659999999996</v>
      </c>
      <c r="M16" s="650">
        <v>7794944.3300000019</v>
      </c>
      <c r="N16" s="690">
        <v>5982646.7399999993</v>
      </c>
      <c r="O16" s="450">
        <v>-42373.68</v>
      </c>
      <c r="P16" s="380">
        <v>5940273.0599999996</v>
      </c>
      <c r="Q16" s="689">
        <v>0.76206741299459646</v>
      </c>
      <c r="R16" s="472">
        <v>1691.4217141230067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171</v>
      </c>
      <c r="D17" s="374">
        <v>3609</v>
      </c>
      <c r="E17" s="758">
        <v>425</v>
      </c>
      <c r="F17" s="375">
        <v>3184</v>
      </c>
      <c r="G17" s="374">
        <v>4542</v>
      </c>
      <c r="H17" s="758">
        <v>627</v>
      </c>
      <c r="I17" s="379">
        <v>3915</v>
      </c>
      <c r="J17" s="689">
        <v>1.2295854271356783</v>
      </c>
      <c r="K17" s="376">
        <v>3868812.4999999995</v>
      </c>
      <c r="L17" s="450">
        <v>-21170.550000000007</v>
      </c>
      <c r="M17" s="650">
        <v>3847641.9499999997</v>
      </c>
      <c r="N17" s="690">
        <v>5678422.7399999984</v>
      </c>
      <c r="O17" s="450">
        <v>-107.84</v>
      </c>
      <c r="P17" s="380">
        <v>5678314.8999999985</v>
      </c>
      <c r="Q17" s="689">
        <v>1.4757908801779227</v>
      </c>
      <c r="R17" s="472">
        <v>1450.3997190293737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165</v>
      </c>
      <c r="D18" s="374">
        <v>3660</v>
      </c>
      <c r="E18" s="758">
        <v>405</v>
      </c>
      <c r="F18" s="375">
        <v>3255</v>
      </c>
      <c r="G18" s="374">
        <v>3337</v>
      </c>
      <c r="H18" s="758">
        <v>403</v>
      </c>
      <c r="I18" s="379">
        <v>2934</v>
      </c>
      <c r="J18" s="689">
        <v>0.90138248847926272</v>
      </c>
      <c r="K18" s="376">
        <v>6198603.1799999997</v>
      </c>
      <c r="L18" s="450">
        <v>-501573.85</v>
      </c>
      <c r="M18" s="650">
        <v>5697029.3300000001</v>
      </c>
      <c r="N18" s="690">
        <v>6084763.7599999998</v>
      </c>
      <c r="O18" s="450">
        <v>-516412.07999999973</v>
      </c>
      <c r="P18" s="380">
        <v>5568351.6799999997</v>
      </c>
      <c r="Q18" s="689">
        <v>0.97741320211879612</v>
      </c>
      <c r="R18" s="472">
        <v>1897.8703749147919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3107</v>
      </c>
      <c r="E19" s="758">
        <v>369</v>
      </c>
      <c r="F19" s="375">
        <v>2738</v>
      </c>
      <c r="G19" s="374">
        <v>2769</v>
      </c>
      <c r="H19" s="758">
        <v>256</v>
      </c>
      <c r="I19" s="379">
        <v>2513</v>
      </c>
      <c r="J19" s="689">
        <v>0.91782322863403942</v>
      </c>
      <c r="K19" s="376">
        <v>4876672.1899999995</v>
      </c>
      <c r="L19" s="450">
        <v>-18903.955000000002</v>
      </c>
      <c r="M19" s="650">
        <v>4857768.2349999994</v>
      </c>
      <c r="N19" s="690">
        <v>5408132.7899999991</v>
      </c>
      <c r="O19" s="450">
        <v>-55571.040000000001</v>
      </c>
      <c r="P19" s="380">
        <v>5352561.7499999991</v>
      </c>
      <c r="Q19" s="689">
        <v>1.1018561386759942</v>
      </c>
      <c r="R19" s="472">
        <v>2129.9489653800233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1950</v>
      </c>
      <c r="E20" s="758">
        <v>218</v>
      </c>
      <c r="F20" s="375">
        <v>1732</v>
      </c>
      <c r="G20" s="374">
        <v>2063</v>
      </c>
      <c r="H20" s="758">
        <v>255</v>
      </c>
      <c r="I20" s="379">
        <v>1808</v>
      </c>
      <c r="J20" s="689">
        <v>1.043879907621247</v>
      </c>
      <c r="K20" s="376">
        <v>3155927.75</v>
      </c>
      <c r="L20" s="450">
        <v>0</v>
      </c>
      <c r="M20" s="650">
        <v>3155927.75</v>
      </c>
      <c r="N20" s="690">
        <v>3897903.1299999994</v>
      </c>
      <c r="O20" s="450">
        <v>0</v>
      </c>
      <c r="P20" s="380">
        <v>3897903.1299999994</v>
      </c>
      <c r="Q20" s="689">
        <v>1.2351053125344835</v>
      </c>
      <c r="R20" s="472">
        <v>2155.9198727876101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1367</v>
      </c>
      <c r="E21" s="758">
        <v>217</v>
      </c>
      <c r="F21" s="375">
        <v>1150</v>
      </c>
      <c r="G21" s="374">
        <v>1261</v>
      </c>
      <c r="H21" s="758">
        <v>135</v>
      </c>
      <c r="I21" s="379">
        <v>1126</v>
      </c>
      <c r="J21" s="689">
        <v>0.97913043478260875</v>
      </c>
      <c r="K21" s="376">
        <v>2834153.16</v>
      </c>
      <c r="L21" s="450">
        <v>0</v>
      </c>
      <c r="M21" s="650">
        <v>2834153.16</v>
      </c>
      <c r="N21" s="690">
        <v>3019677.62</v>
      </c>
      <c r="O21" s="450">
        <v>0</v>
      </c>
      <c r="P21" s="380">
        <v>3019677.62</v>
      </c>
      <c r="Q21" s="689">
        <v>1.065460280205887</v>
      </c>
      <c r="R21" s="472">
        <v>2681.7740852575489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1022</v>
      </c>
      <c r="E22" s="758">
        <v>60</v>
      </c>
      <c r="F22" s="375">
        <v>962</v>
      </c>
      <c r="G22" s="374">
        <v>1353</v>
      </c>
      <c r="H22" s="758">
        <v>95</v>
      </c>
      <c r="I22" s="379">
        <v>1258</v>
      </c>
      <c r="J22" s="689">
        <v>1.3076923076923077</v>
      </c>
      <c r="K22" s="376">
        <v>1954247.57</v>
      </c>
      <c r="L22" s="450">
        <v>0</v>
      </c>
      <c r="M22" s="650">
        <v>1954247.57</v>
      </c>
      <c r="N22" s="690">
        <v>2548358.21</v>
      </c>
      <c r="O22" s="450">
        <v>0</v>
      </c>
      <c r="P22" s="380">
        <v>2548358.21</v>
      </c>
      <c r="Q22" s="689">
        <v>1.304009916205243</v>
      </c>
      <c r="R22" s="472">
        <v>2025.7219475357711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594</v>
      </c>
      <c r="E23" s="758">
        <v>12</v>
      </c>
      <c r="F23" s="375">
        <v>582</v>
      </c>
      <c r="G23" s="374">
        <v>984</v>
      </c>
      <c r="H23" s="758">
        <v>50</v>
      </c>
      <c r="I23" s="379">
        <v>934</v>
      </c>
      <c r="J23" s="689">
        <v>1.604810996563574</v>
      </c>
      <c r="K23" s="376">
        <v>1307071.9499999997</v>
      </c>
      <c r="L23" s="450">
        <v>0</v>
      </c>
      <c r="M23" s="650">
        <v>1307071.9499999997</v>
      </c>
      <c r="N23" s="690">
        <v>1901180.9699999997</v>
      </c>
      <c r="O23" s="450">
        <v>0</v>
      </c>
      <c r="P23" s="380">
        <v>1901180.9699999997</v>
      </c>
      <c r="Q23" s="689">
        <v>1.4545342894092403</v>
      </c>
      <c r="R23" s="472">
        <v>2035.5256638115629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168</v>
      </c>
      <c r="D24" s="374">
        <v>157</v>
      </c>
      <c r="E24" s="758">
        <v>4</v>
      </c>
      <c r="F24" s="375">
        <v>153</v>
      </c>
      <c r="G24" s="374">
        <v>102</v>
      </c>
      <c r="H24" s="758">
        <v>12</v>
      </c>
      <c r="I24" s="379">
        <v>90</v>
      </c>
      <c r="J24" s="689">
        <v>0.58823529411764708</v>
      </c>
      <c r="K24" s="376">
        <v>70890.910000000033</v>
      </c>
      <c r="L24" s="450">
        <v>0</v>
      </c>
      <c r="M24" s="650">
        <v>70890.910000000033</v>
      </c>
      <c r="N24" s="690">
        <v>88160.6</v>
      </c>
      <c r="O24" s="450">
        <v>0</v>
      </c>
      <c r="P24" s="380">
        <v>88160.6</v>
      </c>
      <c r="Q24" s="689">
        <v>1.243609371074514</v>
      </c>
      <c r="R24" s="472">
        <v>979.56222222222232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164</v>
      </c>
      <c r="D25" s="374">
        <v>0</v>
      </c>
      <c r="E25" s="758">
        <v>0</v>
      </c>
      <c r="F25" s="375">
        <v>0</v>
      </c>
      <c r="G25" s="374">
        <v>0</v>
      </c>
      <c r="H25" s="758">
        <v>0</v>
      </c>
      <c r="I25" s="379">
        <v>0</v>
      </c>
      <c r="J25" s="689" t="s">
        <v>336</v>
      </c>
      <c r="K25" s="376">
        <v>0</v>
      </c>
      <c r="L25" s="450">
        <v>0</v>
      </c>
      <c r="M25" s="650">
        <v>0</v>
      </c>
      <c r="N25" s="690">
        <v>0</v>
      </c>
      <c r="O25" s="450">
        <v>0</v>
      </c>
      <c r="P25" s="380">
        <v>0</v>
      </c>
      <c r="Q25" s="689" t="s">
        <v>336</v>
      </c>
      <c r="R25" s="472" t="s">
        <v>336</v>
      </c>
      <c r="S25" s="471"/>
    </row>
    <row r="26" spans="1:29" s="266" customFormat="1" ht="18" customHeight="1" x14ac:dyDescent="0.25">
      <c r="A26" s="275"/>
      <c r="B26" s="1069" t="s">
        <v>216</v>
      </c>
      <c r="C26" s="1069"/>
      <c r="D26" s="384">
        <v>39650</v>
      </c>
      <c r="E26" s="384">
        <v>4463</v>
      </c>
      <c r="F26" s="385">
        <v>35187</v>
      </c>
      <c r="G26" s="374">
        <v>41065</v>
      </c>
      <c r="H26" s="384">
        <v>4768</v>
      </c>
      <c r="I26" s="388">
        <v>36297</v>
      </c>
      <c r="J26" s="688">
        <v>1.0315457413249212</v>
      </c>
      <c r="K26" s="650">
        <v>63800499.690000005</v>
      </c>
      <c r="L26" s="453">
        <v>-1016972.205</v>
      </c>
      <c r="M26" s="386">
        <v>62783527.485000007</v>
      </c>
      <c r="N26" s="650">
        <v>67454991.263599992</v>
      </c>
      <c r="O26" s="453">
        <v>-849533.25999999978</v>
      </c>
      <c r="P26" s="651">
        <v>66605458.003600001</v>
      </c>
      <c r="Q26" s="688">
        <v>1.0608747337351045</v>
      </c>
      <c r="R26" s="478">
        <v>1835.012755974323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65</v>
      </c>
      <c r="C28" s="753" t="s">
        <v>167</v>
      </c>
      <c r="D28" s="374">
        <v>786</v>
      </c>
      <c r="E28" s="758">
        <v>3</v>
      </c>
      <c r="F28" s="375">
        <v>783</v>
      </c>
      <c r="G28" s="374">
        <v>1110</v>
      </c>
      <c r="H28" s="758">
        <v>28</v>
      </c>
      <c r="I28" s="379">
        <v>1082</v>
      </c>
      <c r="J28" s="689">
        <v>1.3818646232439336</v>
      </c>
      <c r="K28" s="480"/>
      <c r="L28" s="526"/>
      <c r="M28" s="375">
        <v>5780186.7299999977</v>
      </c>
      <c r="N28" s="480"/>
      <c r="O28" s="481"/>
      <c r="P28" s="379">
        <v>6738288.9099999992</v>
      </c>
      <c r="Q28" s="689">
        <v>1.1657562678775262</v>
      </c>
      <c r="R28" s="472">
        <v>6227.6237615526798</v>
      </c>
    </row>
    <row r="29" spans="1:29" s="266" customFormat="1" ht="16.899999999999999" customHeight="1" x14ac:dyDescent="0.25">
      <c r="A29" s="275"/>
      <c r="B29" s="288" t="s">
        <v>24</v>
      </c>
      <c r="C29" s="753" t="s">
        <v>171</v>
      </c>
      <c r="D29" s="374">
        <v>965</v>
      </c>
      <c r="E29" s="758">
        <v>122</v>
      </c>
      <c r="F29" s="375">
        <v>843</v>
      </c>
      <c r="G29" s="374">
        <v>898</v>
      </c>
      <c r="H29" s="758">
        <v>124</v>
      </c>
      <c r="I29" s="379">
        <v>774</v>
      </c>
      <c r="J29" s="689">
        <v>0.91814946619217086</v>
      </c>
      <c r="K29" s="460"/>
      <c r="L29" s="461"/>
      <c r="M29" s="375">
        <v>3261642.02</v>
      </c>
      <c r="N29" s="460"/>
      <c r="O29" s="461"/>
      <c r="P29" s="379">
        <v>4268771.1399999997</v>
      </c>
      <c r="Q29" s="689">
        <v>1.3087797844841353</v>
      </c>
      <c r="R29" s="472">
        <v>5515.2081912144695</v>
      </c>
    </row>
    <row r="30" spans="1:29" s="266" customFormat="1" ht="16.899999999999999" customHeight="1" x14ac:dyDescent="0.25">
      <c r="A30" s="275"/>
      <c r="B30" s="288" t="s">
        <v>66</v>
      </c>
      <c r="C30" s="753" t="s">
        <v>168</v>
      </c>
      <c r="D30" s="374">
        <v>348</v>
      </c>
      <c r="E30" s="758">
        <v>15</v>
      </c>
      <c r="F30" s="375">
        <v>333</v>
      </c>
      <c r="G30" s="374">
        <v>420</v>
      </c>
      <c r="H30" s="758">
        <v>27</v>
      </c>
      <c r="I30" s="379">
        <v>393</v>
      </c>
      <c r="J30" s="689">
        <v>1.1801801801801801</v>
      </c>
      <c r="K30" s="482"/>
      <c r="L30" s="483"/>
      <c r="M30" s="375">
        <v>1353693.83</v>
      </c>
      <c r="N30" s="482"/>
      <c r="O30" s="483"/>
      <c r="P30" s="379">
        <v>2245749.33</v>
      </c>
      <c r="Q30" s="689">
        <v>1.6589787736566695</v>
      </c>
      <c r="R30" s="472">
        <v>5714.3748854961832</v>
      </c>
    </row>
    <row r="31" spans="1:29" s="266" customFormat="1" ht="16.899999999999999" customHeight="1" x14ac:dyDescent="0.25">
      <c r="A31" s="275"/>
      <c r="B31" s="288" t="s">
        <v>61</v>
      </c>
      <c r="C31" s="753" t="s">
        <v>165</v>
      </c>
      <c r="D31" s="374">
        <v>288</v>
      </c>
      <c r="E31" s="758">
        <v>17</v>
      </c>
      <c r="F31" s="375">
        <v>271</v>
      </c>
      <c r="G31" s="374">
        <v>326</v>
      </c>
      <c r="H31" s="758">
        <v>17</v>
      </c>
      <c r="I31" s="379">
        <v>309</v>
      </c>
      <c r="J31" s="689">
        <v>1.1402214022140222</v>
      </c>
      <c r="K31" s="482"/>
      <c r="L31" s="484"/>
      <c r="M31" s="375">
        <v>3953759.1599999997</v>
      </c>
      <c r="N31" s="482"/>
      <c r="O31" s="483"/>
      <c r="P31" s="379">
        <v>2137140.61</v>
      </c>
      <c r="Q31" s="689">
        <v>0.54053383716978853</v>
      </c>
      <c r="R31" s="472">
        <v>6916.3126537216822</v>
      </c>
    </row>
    <row r="32" spans="1:29" s="266" customFormat="1" ht="16.899999999999999" customHeight="1" x14ac:dyDescent="0.25">
      <c r="A32" s="275"/>
      <c r="B32" s="289" t="s">
        <v>67</v>
      </c>
      <c r="C32" s="753" t="s">
        <v>169</v>
      </c>
      <c r="D32" s="374">
        <v>346</v>
      </c>
      <c r="E32" s="758">
        <v>12</v>
      </c>
      <c r="F32" s="375">
        <v>334</v>
      </c>
      <c r="G32" s="374">
        <v>433</v>
      </c>
      <c r="H32" s="758">
        <v>11</v>
      </c>
      <c r="I32" s="379">
        <v>422</v>
      </c>
      <c r="J32" s="689">
        <v>1.2634730538922156</v>
      </c>
      <c r="K32" s="482"/>
      <c r="L32" s="483"/>
      <c r="M32" s="375">
        <v>1351943.1</v>
      </c>
      <c r="N32" s="482"/>
      <c r="O32" s="483"/>
      <c r="P32" s="379">
        <v>1612887.75</v>
      </c>
      <c r="Q32" s="689">
        <v>1.1930145210992977</v>
      </c>
      <c r="R32" s="472">
        <v>3822.0088862559242</v>
      </c>
    </row>
    <row r="33" spans="1:18" s="266" customFormat="1" ht="16.899999999999999" customHeight="1" x14ac:dyDescent="0.25">
      <c r="A33" s="275"/>
      <c r="B33" s="289" t="s">
        <v>22</v>
      </c>
      <c r="C33" s="753" t="s">
        <v>170</v>
      </c>
      <c r="D33" s="374">
        <v>724</v>
      </c>
      <c r="E33" s="758">
        <v>16</v>
      </c>
      <c r="F33" s="375">
        <v>708</v>
      </c>
      <c r="G33" s="374">
        <v>1067</v>
      </c>
      <c r="H33" s="758">
        <v>21</v>
      </c>
      <c r="I33" s="379">
        <v>1046</v>
      </c>
      <c r="J33" s="689">
        <v>1.4774011299435028</v>
      </c>
      <c r="K33" s="460"/>
      <c r="L33" s="461"/>
      <c r="M33" s="375">
        <v>2010238.5900000003</v>
      </c>
      <c r="N33" s="460"/>
      <c r="O33" s="461"/>
      <c r="P33" s="379">
        <v>1106222.8899999999</v>
      </c>
      <c r="Q33" s="689">
        <v>0.55029432600833705</v>
      </c>
      <c r="R33" s="472">
        <v>1057.574464627151</v>
      </c>
    </row>
    <row r="34" spans="1:18" s="266" customFormat="1" ht="16.899999999999999" customHeight="1" x14ac:dyDescent="0.25">
      <c r="A34" s="275"/>
      <c r="B34" s="288" t="s">
        <v>55</v>
      </c>
      <c r="C34" s="753" t="s">
        <v>87</v>
      </c>
      <c r="D34" s="374">
        <v>178</v>
      </c>
      <c r="E34" s="758">
        <v>23</v>
      </c>
      <c r="F34" s="375">
        <v>155</v>
      </c>
      <c r="G34" s="374">
        <v>185</v>
      </c>
      <c r="H34" s="758">
        <v>19</v>
      </c>
      <c r="I34" s="379">
        <v>166</v>
      </c>
      <c r="J34" s="689">
        <v>1.0709677419354839</v>
      </c>
      <c r="K34" s="482"/>
      <c r="L34" s="483"/>
      <c r="M34" s="375">
        <v>603558</v>
      </c>
      <c r="N34" s="482"/>
      <c r="O34" s="483"/>
      <c r="P34" s="379">
        <v>553411.46</v>
      </c>
      <c r="Q34" s="689">
        <v>0.91691512663240315</v>
      </c>
      <c r="R34" s="472">
        <v>3333.8039759036142</v>
      </c>
    </row>
    <row r="35" spans="1:18" s="266" customFormat="1" ht="18" customHeight="1" x14ac:dyDescent="0.25">
      <c r="A35" s="275"/>
      <c r="B35" s="1069" t="s">
        <v>217</v>
      </c>
      <c r="C35" s="1069"/>
      <c r="D35" s="374">
        <v>3635</v>
      </c>
      <c r="E35" s="374">
        <v>208</v>
      </c>
      <c r="F35" s="393">
        <v>3427</v>
      </c>
      <c r="G35" s="374">
        <v>4439</v>
      </c>
      <c r="H35" s="374">
        <v>247</v>
      </c>
      <c r="I35" s="394">
        <v>4192</v>
      </c>
      <c r="J35" s="688">
        <v>1.2232273125182376</v>
      </c>
      <c r="K35" s="417"/>
      <c r="L35" s="462"/>
      <c r="M35" s="386">
        <v>18315021.43</v>
      </c>
      <c r="N35" s="417"/>
      <c r="O35" s="462"/>
      <c r="P35" s="651">
        <v>18662472.09</v>
      </c>
      <c r="Q35" s="688">
        <v>1.0189708028094837</v>
      </c>
      <c r="R35" s="478">
        <v>4451.9255939885497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911" t="s">
        <v>327</v>
      </c>
      <c r="C37" s="911"/>
      <c r="D37" s="374">
        <v>43285</v>
      </c>
      <c r="E37" s="384">
        <v>4671</v>
      </c>
      <c r="F37" s="455">
        <v>38614</v>
      </c>
      <c r="G37" s="374">
        <v>45504</v>
      </c>
      <c r="H37" s="384">
        <v>5015</v>
      </c>
      <c r="I37" s="388">
        <v>40489</v>
      </c>
      <c r="J37" s="449">
        <v>1.0485575179986533</v>
      </c>
      <c r="K37" s="650">
        <v>82115521.120000005</v>
      </c>
      <c r="L37" s="453">
        <v>-1016972.205</v>
      </c>
      <c r="M37" s="386">
        <v>81098548.915000007</v>
      </c>
      <c r="N37" s="650">
        <v>86117463.353599995</v>
      </c>
      <c r="O37" s="453">
        <v>-849533.25999999978</v>
      </c>
      <c r="P37" s="651">
        <v>85267930.093600005</v>
      </c>
      <c r="Q37" s="449">
        <v>1.0514112919945084</v>
      </c>
      <c r="R37" s="478">
        <v>2105.952977193806</v>
      </c>
    </row>
    <row r="38" spans="1:18" s="266" customFormat="1" ht="12" customHeight="1" x14ac:dyDescent="0.25">
      <c r="A38" s="275"/>
      <c r="B38" s="889"/>
      <c r="C38" s="889"/>
      <c r="D38" s="889"/>
      <c r="E38" s="889"/>
      <c r="F38" s="889"/>
      <c r="G38" s="889"/>
      <c r="H38" s="889"/>
      <c r="I38" s="889"/>
      <c r="J38" s="889"/>
      <c r="K38" s="889"/>
      <c r="L38" s="889"/>
      <c r="M38" s="889"/>
      <c r="N38" s="889"/>
      <c r="O38" s="889"/>
      <c r="P38" s="889"/>
      <c r="Q38" s="889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62" t="s">
        <v>84</v>
      </c>
      <c r="C40" s="896" t="s">
        <v>211</v>
      </c>
      <c r="D40" s="899" t="s">
        <v>52</v>
      </c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4"/>
    </row>
    <row r="41" spans="1:18" s="266" customFormat="1" ht="15.6" customHeight="1" x14ac:dyDescent="0.25">
      <c r="A41" s="275"/>
      <c r="B41" s="1063"/>
      <c r="C41" s="897"/>
      <c r="D41" s="914" t="s">
        <v>197</v>
      </c>
      <c r="E41" s="1074"/>
      <c r="F41" s="1074"/>
      <c r="G41" s="1074"/>
      <c r="H41" s="1074"/>
      <c r="I41" s="915"/>
      <c r="J41" s="906" t="s">
        <v>333</v>
      </c>
      <c r="K41" s="914" t="s">
        <v>220</v>
      </c>
      <c r="L41" s="1074"/>
      <c r="M41" s="1074"/>
      <c r="N41" s="1074"/>
      <c r="O41" s="1074"/>
      <c r="P41" s="915"/>
      <c r="Q41" s="1161" t="s">
        <v>333</v>
      </c>
      <c r="R41" s="961" t="s">
        <v>324</v>
      </c>
    </row>
    <row r="42" spans="1:18" s="266" customFormat="1" ht="19.149999999999999" customHeight="1" x14ac:dyDescent="0.25">
      <c r="A42" s="275"/>
      <c r="B42" s="1063"/>
      <c r="C42" s="897"/>
      <c r="D42" s="920" t="s">
        <v>334</v>
      </c>
      <c r="E42" s="1157"/>
      <c r="F42" s="921"/>
      <c r="G42" s="1157" t="s">
        <v>335</v>
      </c>
      <c r="H42" s="1157"/>
      <c r="I42" s="921"/>
      <c r="J42" s="906"/>
      <c r="K42" s="920" t="s">
        <v>334</v>
      </c>
      <c r="L42" s="1157"/>
      <c r="M42" s="921"/>
      <c r="N42" s="1157" t="s">
        <v>335</v>
      </c>
      <c r="O42" s="1157"/>
      <c r="P42" s="921"/>
      <c r="Q42" s="1161"/>
      <c r="R42" s="906"/>
    </row>
    <row r="43" spans="1:18" s="266" customFormat="1" ht="19.149999999999999" customHeight="1" x14ac:dyDescent="0.25">
      <c r="A43" s="275"/>
      <c r="B43" s="1064"/>
      <c r="C43" s="898"/>
      <c r="D43" s="565" t="s">
        <v>124</v>
      </c>
      <c r="E43" s="353" t="s">
        <v>292</v>
      </c>
      <c r="F43" s="353" t="s">
        <v>221</v>
      </c>
      <c r="G43" s="565" t="s">
        <v>124</v>
      </c>
      <c r="H43" s="353" t="s">
        <v>292</v>
      </c>
      <c r="I43" s="353" t="s">
        <v>221</v>
      </c>
      <c r="J43" s="907"/>
      <c r="K43" s="372" t="s">
        <v>293</v>
      </c>
      <c r="L43" s="749" t="s">
        <v>215</v>
      </c>
      <c r="M43" s="372" t="s">
        <v>221</v>
      </c>
      <c r="N43" s="372" t="s">
        <v>294</v>
      </c>
      <c r="O43" s="749" t="s">
        <v>215</v>
      </c>
      <c r="P43" s="372" t="s">
        <v>221</v>
      </c>
      <c r="Q43" s="1035"/>
      <c r="R43" s="907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24</v>
      </c>
      <c r="C45" s="753" t="s">
        <v>171</v>
      </c>
      <c r="D45" s="374">
        <v>681</v>
      </c>
      <c r="E45" s="758">
        <v>139</v>
      </c>
      <c r="F45" s="375">
        <v>542</v>
      </c>
      <c r="G45" s="374">
        <v>883</v>
      </c>
      <c r="H45" s="758">
        <v>161</v>
      </c>
      <c r="I45" s="379">
        <v>722</v>
      </c>
      <c r="J45" s="689">
        <v>1.3321033210332103</v>
      </c>
      <c r="K45" s="376">
        <v>858065.07000000007</v>
      </c>
      <c r="L45" s="450">
        <v>0</v>
      </c>
      <c r="M45" s="650">
        <v>858065.07000000007</v>
      </c>
      <c r="N45" s="690">
        <v>1055526.3299999998</v>
      </c>
      <c r="O45" s="450">
        <v>0</v>
      </c>
      <c r="P45" s="380">
        <v>1055526.3299999998</v>
      </c>
      <c r="Q45" s="689">
        <v>1.2301238762696631</v>
      </c>
      <c r="R45" s="472">
        <v>1461.9478254847643</v>
      </c>
    </row>
    <row r="46" spans="1:18" s="266" customFormat="1" ht="16.899999999999999" customHeight="1" x14ac:dyDescent="0.25">
      <c r="A46" s="275"/>
      <c r="B46" s="289" t="s">
        <v>63</v>
      </c>
      <c r="C46" s="753" t="s">
        <v>166</v>
      </c>
      <c r="D46" s="374">
        <v>416</v>
      </c>
      <c r="E46" s="758">
        <v>47</v>
      </c>
      <c r="F46" s="375">
        <v>369</v>
      </c>
      <c r="G46" s="374">
        <v>589</v>
      </c>
      <c r="H46" s="758">
        <v>113</v>
      </c>
      <c r="I46" s="379">
        <v>476</v>
      </c>
      <c r="J46" s="689">
        <v>1.2899728997289972</v>
      </c>
      <c r="K46" s="376">
        <v>729305.82000000007</v>
      </c>
      <c r="L46" s="450">
        <v>0</v>
      </c>
      <c r="M46" s="650">
        <v>729305.82000000007</v>
      </c>
      <c r="N46" s="690">
        <v>1019795.2018999998</v>
      </c>
      <c r="O46" s="450">
        <v>0</v>
      </c>
      <c r="P46" s="380">
        <v>1019795.2018999998</v>
      </c>
      <c r="Q46" s="689">
        <v>1.3983094251188064</v>
      </c>
      <c r="R46" s="472">
        <v>2142.4268947478986</v>
      </c>
    </row>
    <row r="47" spans="1:18" s="266" customFormat="1" ht="16.899999999999999" customHeight="1" x14ac:dyDescent="0.25">
      <c r="A47" s="275"/>
      <c r="B47" s="289" t="s">
        <v>67</v>
      </c>
      <c r="C47" s="753" t="s">
        <v>169</v>
      </c>
      <c r="D47" s="374">
        <v>338</v>
      </c>
      <c r="E47" s="758">
        <v>19</v>
      </c>
      <c r="F47" s="375">
        <v>319</v>
      </c>
      <c r="G47" s="374">
        <v>493</v>
      </c>
      <c r="H47" s="758">
        <v>54</v>
      </c>
      <c r="I47" s="379">
        <v>439</v>
      </c>
      <c r="J47" s="689">
        <v>1.3761755485893417</v>
      </c>
      <c r="K47" s="376">
        <v>673642.49</v>
      </c>
      <c r="L47" s="450">
        <v>0</v>
      </c>
      <c r="M47" s="650">
        <v>673642.49</v>
      </c>
      <c r="N47" s="690">
        <v>947916.56</v>
      </c>
      <c r="O47" s="450">
        <v>0</v>
      </c>
      <c r="P47" s="380">
        <v>947916.56</v>
      </c>
      <c r="Q47" s="689">
        <v>1.4071507870591715</v>
      </c>
      <c r="R47" s="472">
        <v>2159.2632346241458</v>
      </c>
    </row>
    <row r="48" spans="1:18" s="266" customFormat="1" ht="16.899999999999999" customHeight="1" x14ac:dyDescent="0.25">
      <c r="A48" s="275"/>
      <c r="B48" s="289" t="s">
        <v>28</v>
      </c>
      <c r="C48" s="753" t="s">
        <v>172</v>
      </c>
      <c r="D48" s="374">
        <v>211</v>
      </c>
      <c r="E48" s="758">
        <v>34</v>
      </c>
      <c r="F48" s="375">
        <v>177</v>
      </c>
      <c r="G48" s="374">
        <v>230</v>
      </c>
      <c r="H48" s="758">
        <v>26</v>
      </c>
      <c r="I48" s="379">
        <v>204</v>
      </c>
      <c r="J48" s="689">
        <v>1.152542372881356</v>
      </c>
      <c r="K48" s="376">
        <v>349944.33</v>
      </c>
      <c r="L48" s="450">
        <v>0</v>
      </c>
      <c r="M48" s="650">
        <v>349944.33</v>
      </c>
      <c r="N48" s="690">
        <v>493838.34</v>
      </c>
      <c r="O48" s="450">
        <v>0</v>
      </c>
      <c r="P48" s="380">
        <v>493838.34</v>
      </c>
      <c r="Q48" s="689">
        <v>1.4111911457459534</v>
      </c>
      <c r="R48" s="472">
        <v>2420.7761764705883</v>
      </c>
    </row>
    <row r="49" spans="1:19" s="266" customFormat="1" ht="16.899999999999999" customHeight="1" x14ac:dyDescent="0.25">
      <c r="A49" s="275"/>
      <c r="B49" s="288" t="s">
        <v>53</v>
      </c>
      <c r="C49" s="752" t="s">
        <v>54</v>
      </c>
      <c r="D49" s="374">
        <v>17</v>
      </c>
      <c r="E49" s="758">
        <v>1</v>
      </c>
      <c r="F49" s="375">
        <v>16</v>
      </c>
      <c r="G49" s="374">
        <v>240</v>
      </c>
      <c r="H49" s="758">
        <v>55</v>
      </c>
      <c r="I49" s="379">
        <v>185</v>
      </c>
      <c r="J49" s="689">
        <v>11.5625</v>
      </c>
      <c r="K49" s="376">
        <v>48698.26</v>
      </c>
      <c r="L49" s="450">
        <v>0</v>
      </c>
      <c r="M49" s="650">
        <v>48698.26</v>
      </c>
      <c r="N49" s="690">
        <v>267095.33999999997</v>
      </c>
      <c r="O49" s="450">
        <v>0</v>
      </c>
      <c r="P49" s="380">
        <v>267095.33999999997</v>
      </c>
      <c r="Q49" s="689">
        <v>5.484699864019781</v>
      </c>
      <c r="R49" s="472">
        <v>1443.7585945945943</v>
      </c>
    </row>
    <row r="50" spans="1:19" s="266" customFormat="1" ht="16.899999999999999" customHeight="1" x14ac:dyDescent="0.25">
      <c r="A50" s="275"/>
      <c r="B50" s="288" t="s">
        <v>55</v>
      </c>
      <c r="C50" s="753" t="s">
        <v>87</v>
      </c>
      <c r="D50" s="374">
        <v>160</v>
      </c>
      <c r="E50" s="758">
        <v>14</v>
      </c>
      <c r="F50" s="375">
        <v>146</v>
      </c>
      <c r="G50" s="374">
        <v>235</v>
      </c>
      <c r="H50" s="758">
        <v>49</v>
      </c>
      <c r="I50" s="379">
        <v>186</v>
      </c>
      <c r="J50" s="689">
        <v>1.273972602739726</v>
      </c>
      <c r="K50" s="376">
        <v>217079.02</v>
      </c>
      <c r="L50" s="450">
        <v>0</v>
      </c>
      <c r="M50" s="650">
        <v>217079.02</v>
      </c>
      <c r="N50" s="690">
        <v>274237.00999999995</v>
      </c>
      <c r="O50" s="450">
        <v>0</v>
      </c>
      <c r="P50" s="380">
        <v>274237.00999999995</v>
      </c>
      <c r="Q50" s="689">
        <v>1.2633049937299328</v>
      </c>
      <c r="R50" s="472">
        <v>1474.3925268817202</v>
      </c>
    </row>
    <row r="51" spans="1:19" s="266" customFormat="1" ht="16.899999999999999" customHeight="1" x14ac:dyDescent="0.25">
      <c r="A51" s="275"/>
      <c r="B51" s="288" t="s">
        <v>61</v>
      </c>
      <c r="C51" s="753" t="s">
        <v>165</v>
      </c>
      <c r="D51" s="374">
        <v>94</v>
      </c>
      <c r="E51" s="758">
        <v>16</v>
      </c>
      <c r="F51" s="375">
        <v>78</v>
      </c>
      <c r="G51" s="374">
        <v>108</v>
      </c>
      <c r="H51" s="758">
        <v>19</v>
      </c>
      <c r="I51" s="379">
        <v>89</v>
      </c>
      <c r="J51" s="689">
        <v>1.141025641025641</v>
      </c>
      <c r="K51" s="376">
        <v>147805.16999999998</v>
      </c>
      <c r="L51" s="450">
        <v>0</v>
      </c>
      <c r="M51" s="650">
        <v>147805.16999999998</v>
      </c>
      <c r="N51" s="690">
        <v>180145.91999999998</v>
      </c>
      <c r="O51" s="450">
        <v>0</v>
      </c>
      <c r="P51" s="380">
        <v>180145.91999999998</v>
      </c>
      <c r="Q51" s="689">
        <v>1.2188066222582066</v>
      </c>
      <c r="R51" s="472">
        <v>2024.1114606741571</v>
      </c>
    </row>
    <row r="52" spans="1:19" s="266" customFormat="1" ht="16.899999999999999" customHeight="1" x14ac:dyDescent="0.25">
      <c r="A52" s="275"/>
      <c r="B52" s="289" t="s">
        <v>26</v>
      </c>
      <c r="C52" s="753" t="s">
        <v>71</v>
      </c>
      <c r="D52" s="374">
        <v>32</v>
      </c>
      <c r="E52" s="758">
        <v>3</v>
      </c>
      <c r="F52" s="375">
        <v>29</v>
      </c>
      <c r="G52" s="374">
        <v>54</v>
      </c>
      <c r="H52" s="758">
        <v>6</v>
      </c>
      <c r="I52" s="379">
        <v>48</v>
      </c>
      <c r="J52" s="689">
        <v>1.6551724137931034</v>
      </c>
      <c r="K52" s="376">
        <v>122307.41</v>
      </c>
      <c r="L52" s="450">
        <v>0</v>
      </c>
      <c r="M52" s="650">
        <v>122307.41</v>
      </c>
      <c r="N52" s="690">
        <v>57200.170000000006</v>
      </c>
      <c r="O52" s="450">
        <v>0</v>
      </c>
      <c r="P52" s="380">
        <v>57200.170000000006</v>
      </c>
      <c r="Q52" s="689">
        <v>0.46767542538918944</v>
      </c>
      <c r="R52" s="472">
        <v>1191.6702083333334</v>
      </c>
    </row>
    <row r="53" spans="1:19" s="266" customFormat="1" ht="16.899999999999999" customHeight="1" x14ac:dyDescent="0.25">
      <c r="A53" s="275"/>
      <c r="B53" s="289" t="s">
        <v>57</v>
      </c>
      <c r="C53" s="753" t="s">
        <v>163</v>
      </c>
      <c r="D53" s="374">
        <v>31</v>
      </c>
      <c r="E53" s="758">
        <v>2</v>
      </c>
      <c r="F53" s="375">
        <v>29</v>
      </c>
      <c r="G53" s="374">
        <v>25</v>
      </c>
      <c r="H53" s="758">
        <v>2</v>
      </c>
      <c r="I53" s="379">
        <v>23</v>
      </c>
      <c r="J53" s="689">
        <v>0.7931034482758621</v>
      </c>
      <c r="K53" s="376">
        <v>53114.149999999994</v>
      </c>
      <c r="L53" s="450">
        <v>0</v>
      </c>
      <c r="M53" s="650">
        <v>53114.149999999994</v>
      </c>
      <c r="N53" s="690">
        <v>42964.4</v>
      </c>
      <c r="O53" s="450">
        <v>0</v>
      </c>
      <c r="P53" s="380">
        <v>42964.4</v>
      </c>
      <c r="Q53" s="689">
        <v>0.80890685438814336</v>
      </c>
      <c r="R53" s="472">
        <v>1868.0173913043479</v>
      </c>
    </row>
    <row r="54" spans="1:19" s="266" customFormat="1" ht="16.899999999999999" customHeight="1" x14ac:dyDescent="0.25">
      <c r="A54" s="275"/>
      <c r="B54" s="288" t="s">
        <v>66</v>
      </c>
      <c r="C54" s="753" t="s">
        <v>168</v>
      </c>
      <c r="D54" s="374">
        <v>40</v>
      </c>
      <c r="E54" s="758">
        <v>1</v>
      </c>
      <c r="F54" s="375">
        <v>39</v>
      </c>
      <c r="G54" s="374">
        <v>55</v>
      </c>
      <c r="H54" s="758">
        <v>5</v>
      </c>
      <c r="I54" s="379">
        <v>50</v>
      </c>
      <c r="J54" s="689">
        <v>1.2820512820512822</v>
      </c>
      <c r="K54" s="376">
        <v>69910.040000000008</v>
      </c>
      <c r="L54" s="450">
        <v>0</v>
      </c>
      <c r="M54" s="650">
        <v>69910.040000000008</v>
      </c>
      <c r="N54" s="690">
        <v>48778.26</v>
      </c>
      <c r="O54" s="450">
        <v>0</v>
      </c>
      <c r="P54" s="380">
        <v>48778.26</v>
      </c>
      <c r="Q54" s="689">
        <v>0.69772896711259202</v>
      </c>
      <c r="R54" s="472">
        <v>975.5652</v>
      </c>
    </row>
    <row r="55" spans="1:19" s="266" customFormat="1" ht="16.899999999999999" customHeight="1" x14ac:dyDescent="0.25">
      <c r="A55" s="275"/>
      <c r="B55" s="289" t="s">
        <v>59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336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336</v>
      </c>
      <c r="R55" s="472" t="s">
        <v>336</v>
      </c>
      <c r="S55" s="197"/>
    </row>
    <row r="56" spans="1:19" s="266" customFormat="1" ht="16.899999999999999" customHeight="1" x14ac:dyDescent="0.25">
      <c r="A56" s="275"/>
      <c r="B56" s="289" t="s">
        <v>65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336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336</v>
      </c>
      <c r="R56" s="472" t="s">
        <v>336</v>
      </c>
    </row>
    <row r="57" spans="1:19" s="266" customFormat="1" ht="16.899999999999999" customHeight="1" x14ac:dyDescent="0.25">
      <c r="A57" s="275"/>
      <c r="B57" s="289" t="s">
        <v>22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336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336</v>
      </c>
      <c r="R57" s="472" t="s">
        <v>336</v>
      </c>
    </row>
    <row r="58" spans="1:19" s="266" customFormat="1" ht="18" customHeight="1" x14ac:dyDescent="0.25">
      <c r="A58" s="275"/>
      <c r="B58" s="1069" t="s">
        <v>216</v>
      </c>
      <c r="C58" s="1069"/>
      <c r="D58" s="384">
        <v>2020</v>
      </c>
      <c r="E58" s="384">
        <v>276</v>
      </c>
      <c r="F58" s="385">
        <v>1744</v>
      </c>
      <c r="G58" s="374">
        <v>2912</v>
      </c>
      <c r="H58" s="384">
        <v>490</v>
      </c>
      <c r="I58" s="388">
        <v>2422</v>
      </c>
      <c r="J58" s="688">
        <v>1.3887614678899083</v>
      </c>
      <c r="K58" s="650">
        <v>3269871.76</v>
      </c>
      <c r="L58" s="453">
        <v>0</v>
      </c>
      <c r="M58" s="386">
        <v>3269871.76</v>
      </c>
      <c r="N58" s="650">
        <v>4387497.5318999989</v>
      </c>
      <c r="O58" s="453">
        <v>0</v>
      </c>
      <c r="P58" s="651">
        <v>4387497.5318999989</v>
      </c>
      <c r="Q58" s="688">
        <v>1.3417949858376095</v>
      </c>
      <c r="R58" s="478">
        <v>1811.5183864161845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24</v>
      </c>
      <c r="C60" s="753" t="s">
        <v>171</v>
      </c>
      <c r="D60" s="374">
        <v>62</v>
      </c>
      <c r="E60" s="758">
        <v>26</v>
      </c>
      <c r="F60" s="375">
        <v>36</v>
      </c>
      <c r="G60" s="374">
        <v>816</v>
      </c>
      <c r="H60" s="758">
        <v>42</v>
      </c>
      <c r="I60" s="379">
        <v>774</v>
      </c>
      <c r="J60" s="689">
        <v>21.5</v>
      </c>
      <c r="K60" s="458"/>
      <c r="L60" s="459"/>
      <c r="M60" s="375">
        <v>86628.35</v>
      </c>
      <c r="N60" s="458"/>
      <c r="O60" s="459"/>
      <c r="P60" s="379">
        <v>623424.24</v>
      </c>
      <c r="Q60" s="689">
        <v>7.1965383156899554</v>
      </c>
      <c r="R60" s="472">
        <v>805.4576744186046</v>
      </c>
    </row>
    <row r="61" spans="1:19" s="266" customFormat="1" ht="16.899999999999999" customHeight="1" x14ac:dyDescent="0.25">
      <c r="A61" s="275"/>
      <c r="B61" s="288" t="s">
        <v>66</v>
      </c>
      <c r="C61" s="753" t="s">
        <v>168</v>
      </c>
      <c r="D61" s="374">
        <v>171</v>
      </c>
      <c r="E61" s="758">
        <v>14</v>
      </c>
      <c r="F61" s="375">
        <v>157</v>
      </c>
      <c r="G61" s="374">
        <v>404</v>
      </c>
      <c r="H61" s="758">
        <v>11</v>
      </c>
      <c r="I61" s="379">
        <v>393</v>
      </c>
      <c r="J61" s="689">
        <v>2.5031847133757963</v>
      </c>
      <c r="K61" s="482"/>
      <c r="L61" s="483"/>
      <c r="M61" s="375">
        <v>569617.32000000007</v>
      </c>
      <c r="N61" s="482"/>
      <c r="O61" s="483"/>
      <c r="P61" s="379">
        <v>572869</v>
      </c>
      <c r="Q61" s="689">
        <v>1.0057085342840346</v>
      </c>
      <c r="R61" s="472">
        <v>1457.6819338422392</v>
      </c>
    </row>
    <row r="62" spans="1:19" s="266" customFormat="1" ht="16.899999999999999" customHeight="1" x14ac:dyDescent="0.25">
      <c r="A62" s="275"/>
      <c r="B62" s="288" t="s">
        <v>61</v>
      </c>
      <c r="C62" s="753" t="s">
        <v>165</v>
      </c>
      <c r="D62" s="374">
        <v>2</v>
      </c>
      <c r="E62" s="758">
        <v>0</v>
      </c>
      <c r="F62" s="375">
        <v>2</v>
      </c>
      <c r="G62" s="374">
        <v>309</v>
      </c>
      <c r="H62" s="758">
        <v>0</v>
      </c>
      <c r="I62" s="379">
        <v>309</v>
      </c>
      <c r="J62" s="689">
        <v>154.5</v>
      </c>
      <c r="K62" s="482"/>
      <c r="L62" s="484"/>
      <c r="M62" s="375">
        <v>1927.69</v>
      </c>
      <c r="N62" s="482"/>
      <c r="O62" s="483"/>
      <c r="P62" s="379">
        <v>6077.68</v>
      </c>
      <c r="Q62" s="689">
        <v>3.1528305899807543</v>
      </c>
      <c r="R62" s="472">
        <v>19.668867313915857</v>
      </c>
    </row>
    <row r="63" spans="1:19" s="266" customFormat="1" ht="16.899999999999999" customHeight="1" x14ac:dyDescent="0.25">
      <c r="A63" s="275"/>
      <c r="B63" s="289" t="s">
        <v>22</v>
      </c>
      <c r="C63" s="753" t="s">
        <v>170</v>
      </c>
      <c r="D63" s="374">
        <v>0</v>
      </c>
      <c r="E63" s="758">
        <v>0</v>
      </c>
      <c r="F63" s="375">
        <v>0</v>
      </c>
      <c r="G63" s="374">
        <v>1046</v>
      </c>
      <c r="H63" s="758">
        <v>0</v>
      </c>
      <c r="I63" s="379">
        <v>1046</v>
      </c>
      <c r="J63" s="689" t="s">
        <v>336</v>
      </c>
      <c r="K63" s="460"/>
      <c r="L63" s="461"/>
      <c r="M63" s="375">
        <v>0</v>
      </c>
      <c r="N63" s="460"/>
      <c r="O63" s="461"/>
      <c r="P63" s="379">
        <v>2298.06</v>
      </c>
      <c r="Q63" s="689" t="s">
        <v>336</v>
      </c>
      <c r="R63" s="472">
        <v>2.1969980879541109</v>
      </c>
    </row>
    <row r="64" spans="1:19" s="266" customFormat="1" ht="16.899999999999999" customHeight="1" x14ac:dyDescent="0.25">
      <c r="A64" s="275"/>
      <c r="B64" s="288" t="s">
        <v>55</v>
      </c>
      <c r="C64" s="753" t="s">
        <v>87</v>
      </c>
      <c r="D64" s="374">
        <v>0</v>
      </c>
      <c r="E64" s="758">
        <v>0</v>
      </c>
      <c r="F64" s="375">
        <v>0</v>
      </c>
      <c r="G64" s="374">
        <v>166</v>
      </c>
      <c r="H64" s="758">
        <v>0</v>
      </c>
      <c r="I64" s="379">
        <v>166</v>
      </c>
      <c r="J64" s="689" t="s">
        <v>336</v>
      </c>
      <c r="K64" s="482"/>
      <c r="L64" s="483"/>
      <c r="M64" s="375">
        <v>0</v>
      </c>
      <c r="N64" s="482"/>
      <c r="O64" s="483"/>
      <c r="P64" s="379">
        <v>0</v>
      </c>
      <c r="Q64" s="689" t="s">
        <v>336</v>
      </c>
      <c r="R64" s="472">
        <v>0</v>
      </c>
    </row>
    <row r="65" spans="1:21" s="266" customFormat="1" ht="16.899999999999999" customHeight="1" x14ac:dyDescent="0.25">
      <c r="A65" s="275"/>
      <c r="B65" s="289" t="s">
        <v>65</v>
      </c>
      <c r="C65" s="753" t="s">
        <v>167</v>
      </c>
      <c r="D65" s="374">
        <v>0</v>
      </c>
      <c r="E65" s="758">
        <v>0</v>
      </c>
      <c r="F65" s="375">
        <v>0</v>
      </c>
      <c r="G65" s="374">
        <v>1082</v>
      </c>
      <c r="H65" s="758">
        <v>0</v>
      </c>
      <c r="I65" s="379">
        <v>1082</v>
      </c>
      <c r="J65" s="689" t="s">
        <v>336</v>
      </c>
      <c r="K65" s="482"/>
      <c r="L65" s="484"/>
      <c r="M65" s="375">
        <v>0</v>
      </c>
      <c r="N65" s="482"/>
      <c r="O65" s="483"/>
      <c r="P65" s="379">
        <v>0</v>
      </c>
      <c r="Q65" s="689" t="s">
        <v>336</v>
      </c>
      <c r="R65" s="472">
        <v>0</v>
      </c>
    </row>
    <row r="66" spans="1:21" s="266" customFormat="1" ht="16.899999999999999" customHeight="1" x14ac:dyDescent="0.25">
      <c r="A66" s="275"/>
      <c r="B66" s="289" t="s">
        <v>67</v>
      </c>
      <c r="C66" s="753" t="s">
        <v>169</v>
      </c>
      <c r="D66" s="374">
        <v>0</v>
      </c>
      <c r="E66" s="758">
        <v>0</v>
      </c>
      <c r="F66" s="375">
        <v>0</v>
      </c>
      <c r="G66" s="374">
        <v>422</v>
      </c>
      <c r="H66" s="758">
        <v>0</v>
      </c>
      <c r="I66" s="379">
        <v>422</v>
      </c>
      <c r="J66" s="689" t="s">
        <v>336</v>
      </c>
      <c r="K66" s="482"/>
      <c r="L66" s="483"/>
      <c r="M66" s="375">
        <v>0</v>
      </c>
      <c r="N66" s="482"/>
      <c r="O66" s="483"/>
      <c r="P66" s="379">
        <v>0</v>
      </c>
      <c r="Q66" s="689" t="s">
        <v>336</v>
      </c>
      <c r="R66" s="472">
        <v>0</v>
      </c>
    </row>
    <row r="67" spans="1:21" s="266" customFormat="1" ht="18" customHeight="1" x14ac:dyDescent="0.25">
      <c r="A67" s="275"/>
      <c r="B67" s="1069" t="s">
        <v>217</v>
      </c>
      <c r="C67" s="1069"/>
      <c r="D67" s="374">
        <v>235</v>
      </c>
      <c r="E67" s="374">
        <v>40</v>
      </c>
      <c r="F67" s="393">
        <v>195</v>
      </c>
      <c r="G67" s="374">
        <v>4245</v>
      </c>
      <c r="H67" s="374">
        <v>53</v>
      </c>
      <c r="I67" s="394">
        <v>4192</v>
      </c>
      <c r="J67" s="688">
        <v>21.497435897435896</v>
      </c>
      <c r="K67" s="417"/>
      <c r="L67" s="462"/>
      <c r="M67" s="386">
        <v>658173.36</v>
      </c>
      <c r="N67" s="417"/>
      <c r="O67" s="462"/>
      <c r="P67" s="651">
        <v>1204668.98</v>
      </c>
      <c r="Q67" s="688">
        <v>1.8303216951837735</v>
      </c>
      <c r="R67" s="478">
        <v>287.37332538167936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911" t="s">
        <v>327</v>
      </c>
      <c r="C69" s="911"/>
      <c r="D69" s="374">
        <v>2255</v>
      </c>
      <c r="E69" s="384">
        <v>316</v>
      </c>
      <c r="F69" s="455">
        <v>1939</v>
      </c>
      <c r="G69" s="374">
        <v>7157</v>
      </c>
      <c r="H69" s="384">
        <v>543</v>
      </c>
      <c r="I69" s="388">
        <v>6614</v>
      </c>
      <c r="J69" s="449">
        <v>3.4110366168127899</v>
      </c>
      <c r="K69" s="650">
        <v>3928045.1199999996</v>
      </c>
      <c r="L69" s="453">
        <v>0</v>
      </c>
      <c r="M69" s="386">
        <v>3928045.1199999996</v>
      </c>
      <c r="N69" s="650">
        <v>5592166.5118999984</v>
      </c>
      <c r="O69" s="453">
        <v>0</v>
      </c>
      <c r="P69" s="651">
        <v>5592166.5118999984</v>
      </c>
      <c r="Q69" s="449">
        <v>1.4236512924525671</v>
      </c>
      <c r="R69" s="478">
        <v>845.50446203507681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63" t="s">
        <v>295</v>
      </c>
      <c r="C76" s="1163"/>
      <c r="D76" s="1163"/>
      <c r="E76" s="1163"/>
      <c r="F76" s="1163"/>
      <c r="G76" s="1163"/>
      <c r="H76" s="1163"/>
      <c r="I76" s="1163"/>
      <c r="J76" s="1163"/>
      <c r="K76" s="1163"/>
      <c r="L76" s="1163"/>
      <c r="M76" s="1163"/>
      <c r="N76" s="1163"/>
      <c r="O76" s="1163"/>
      <c r="P76" s="1163"/>
      <c r="Q76" s="1163"/>
      <c r="R76" s="755"/>
    </row>
    <row r="77" spans="1:21" s="266" customFormat="1" ht="16.149999999999999" customHeight="1" x14ac:dyDescent="0.25">
      <c r="A77" s="275"/>
      <c r="B77" s="1062" t="s">
        <v>84</v>
      </c>
      <c r="C77" s="896" t="s">
        <v>211</v>
      </c>
      <c r="D77" s="899" t="s">
        <v>81</v>
      </c>
      <c r="E77" s="900"/>
      <c r="F77" s="900"/>
      <c r="G77" s="900"/>
      <c r="H77" s="900"/>
      <c r="I77" s="900"/>
      <c r="J77" s="900"/>
      <c r="K77" s="900"/>
      <c r="L77" s="900"/>
      <c r="M77" s="900"/>
      <c r="N77" s="900"/>
      <c r="O77" s="900"/>
      <c r="P77" s="900"/>
      <c r="Q77" s="900"/>
      <c r="R77" s="904"/>
      <c r="S77" s="465"/>
      <c r="T77" s="465"/>
      <c r="U77" s="466"/>
    </row>
    <row r="78" spans="1:21" s="266" customFormat="1" ht="15" customHeight="1" x14ac:dyDescent="0.25">
      <c r="A78" s="275"/>
      <c r="B78" s="1063"/>
      <c r="C78" s="897"/>
      <c r="D78" s="914" t="s">
        <v>197</v>
      </c>
      <c r="E78" s="1074"/>
      <c r="F78" s="1074"/>
      <c r="G78" s="1074"/>
      <c r="H78" s="1074"/>
      <c r="I78" s="915"/>
      <c r="J78" s="906" t="s">
        <v>333</v>
      </c>
      <c r="K78" s="914" t="s">
        <v>220</v>
      </c>
      <c r="L78" s="1074"/>
      <c r="M78" s="1074"/>
      <c r="N78" s="1074"/>
      <c r="O78" s="1074"/>
      <c r="P78" s="915"/>
      <c r="Q78" s="1161" t="s">
        <v>333</v>
      </c>
      <c r="R78" s="961" t="s">
        <v>324</v>
      </c>
    </row>
    <row r="79" spans="1:21" s="266" customFormat="1" ht="19.149999999999999" customHeight="1" x14ac:dyDescent="0.25">
      <c r="A79" s="275"/>
      <c r="B79" s="1063"/>
      <c r="C79" s="897"/>
      <c r="D79" s="920" t="s">
        <v>334</v>
      </c>
      <c r="E79" s="1157"/>
      <c r="F79" s="921"/>
      <c r="G79" s="1157" t="s">
        <v>335</v>
      </c>
      <c r="H79" s="1157"/>
      <c r="I79" s="921"/>
      <c r="J79" s="906"/>
      <c r="K79" s="920" t="s">
        <v>334</v>
      </c>
      <c r="L79" s="1157"/>
      <c r="M79" s="921"/>
      <c r="N79" s="1157" t="s">
        <v>335</v>
      </c>
      <c r="O79" s="1157"/>
      <c r="P79" s="921"/>
      <c r="Q79" s="1161"/>
      <c r="R79" s="906"/>
    </row>
    <row r="80" spans="1:21" s="266" customFormat="1" ht="19.149999999999999" customHeight="1" x14ac:dyDescent="0.25">
      <c r="A80" s="275"/>
      <c r="B80" s="1064"/>
      <c r="C80" s="898"/>
      <c r="D80" s="565" t="s">
        <v>124</v>
      </c>
      <c r="E80" s="353" t="s">
        <v>292</v>
      </c>
      <c r="F80" s="353" t="s">
        <v>221</v>
      </c>
      <c r="G80" s="565" t="s">
        <v>124</v>
      </c>
      <c r="H80" s="353" t="s">
        <v>292</v>
      </c>
      <c r="I80" s="353" t="s">
        <v>221</v>
      </c>
      <c r="J80" s="907"/>
      <c r="K80" s="372" t="s">
        <v>293</v>
      </c>
      <c r="L80" s="749" t="s">
        <v>215</v>
      </c>
      <c r="M80" s="372" t="s">
        <v>221</v>
      </c>
      <c r="N80" s="372" t="s">
        <v>294</v>
      </c>
      <c r="O80" s="749" t="s">
        <v>215</v>
      </c>
      <c r="P80" s="372" t="s">
        <v>221</v>
      </c>
      <c r="Q80" s="1035"/>
      <c r="R80" s="907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686</v>
      </c>
      <c r="E82" s="758">
        <v>104</v>
      </c>
      <c r="F82" s="375">
        <v>582</v>
      </c>
      <c r="G82" s="374">
        <v>768</v>
      </c>
      <c r="H82" s="758">
        <v>98</v>
      </c>
      <c r="I82" s="379">
        <v>670</v>
      </c>
      <c r="J82" s="689">
        <v>1.1512027491408934</v>
      </c>
      <c r="K82" s="758">
        <v>27639213.98</v>
      </c>
      <c r="L82" s="450">
        <v>0</v>
      </c>
      <c r="M82" s="650">
        <v>27639213.98</v>
      </c>
      <c r="N82" s="758">
        <v>3741276.0700000003</v>
      </c>
      <c r="O82" s="450">
        <v>0</v>
      </c>
      <c r="P82" s="380">
        <v>3741276.0700000003</v>
      </c>
      <c r="Q82" s="689">
        <v>0.13536116015119762</v>
      </c>
      <c r="R82" s="472">
        <v>5583.994134328359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394</v>
      </c>
      <c r="E83" s="758">
        <v>33</v>
      </c>
      <c r="F83" s="375">
        <v>361</v>
      </c>
      <c r="G83" s="374">
        <v>441</v>
      </c>
      <c r="H83" s="758">
        <v>33</v>
      </c>
      <c r="I83" s="379">
        <v>408</v>
      </c>
      <c r="J83" s="689">
        <v>1.1301939058171746</v>
      </c>
      <c r="K83" s="758">
        <v>744416</v>
      </c>
      <c r="L83" s="450">
        <v>0</v>
      </c>
      <c r="M83" s="650">
        <v>744416</v>
      </c>
      <c r="N83" s="758">
        <v>1047522.7699999999</v>
      </c>
      <c r="O83" s="450">
        <v>0</v>
      </c>
      <c r="P83" s="380">
        <v>1047522.7699999999</v>
      </c>
      <c r="Q83" s="689">
        <v>1.4071739054507155</v>
      </c>
      <c r="R83" s="472">
        <v>2567.4577696078427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405</v>
      </c>
      <c r="E84" s="758">
        <v>25</v>
      </c>
      <c r="F84" s="375">
        <v>380</v>
      </c>
      <c r="G84" s="374">
        <v>366</v>
      </c>
      <c r="H84" s="758">
        <v>33</v>
      </c>
      <c r="I84" s="379">
        <v>333</v>
      </c>
      <c r="J84" s="689">
        <v>0.87631578947368416</v>
      </c>
      <c r="K84" s="758">
        <v>774928.37000000011</v>
      </c>
      <c r="L84" s="450">
        <v>0</v>
      </c>
      <c r="M84" s="650">
        <v>774928.37000000011</v>
      </c>
      <c r="N84" s="758">
        <v>880220.94</v>
      </c>
      <c r="O84" s="450">
        <v>0</v>
      </c>
      <c r="P84" s="380">
        <v>880220.94</v>
      </c>
      <c r="Q84" s="689">
        <v>1.1358739389035399</v>
      </c>
      <c r="R84" s="472">
        <v>2643.3061261261259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181</v>
      </c>
      <c r="E85" s="758">
        <v>15</v>
      </c>
      <c r="F85" s="375">
        <v>166</v>
      </c>
      <c r="G85" s="374">
        <v>235</v>
      </c>
      <c r="H85" s="758">
        <v>21</v>
      </c>
      <c r="I85" s="379">
        <v>214</v>
      </c>
      <c r="J85" s="689">
        <v>1.2891566265060241</v>
      </c>
      <c r="K85" s="758">
        <v>242925.33000000002</v>
      </c>
      <c r="L85" s="450">
        <v>0</v>
      </c>
      <c r="M85" s="650">
        <v>242925.33000000002</v>
      </c>
      <c r="N85" s="758">
        <v>389592.26999999996</v>
      </c>
      <c r="O85" s="450">
        <v>0</v>
      </c>
      <c r="P85" s="380">
        <v>389592.26999999996</v>
      </c>
      <c r="Q85" s="689">
        <v>1.6037531779827157</v>
      </c>
      <c r="R85" s="472">
        <v>1820.5246261682241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87</v>
      </c>
      <c r="E86" s="758">
        <v>5</v>
      </c>
      <c r="F86" s="375">
        <v>82</v>
      </c>
      <c r="G86" s="374">
        <v>186</v>
      </c>
      <c r="H86" s="758">
        <v>14</v>
      </c>
      <c r="I86" s="379">
        <v>172</v>
      </c>
      <c r="J86" s="689">
        <v>2.0975609756097562</v>
      </c>
      <c r="K86" s="758">
        <v>124531.11</v>
      </c>
      <c r="L86" s="450">
        <v>0</v>
      </c>
      <c r="M86" s="650">
        <v>124531.11</v>
      </c>
      <c r="N86" s="758">
        <v>385359.16</v>
      </c>
      <c r="O86" s="450">
        <v>0</v>
      </c>
      <c r="P86" s="380">
        <v>385359.16</v>
      </c>
      <c r="Q86" s="689">
        <v>3.0944810497553581</v>
      </c>
      <c r="R86" s="472">
        <v>2240.4602325581395</v>
      </c>
    </row>
    <row r="87" spans="1:18" s="266" customFormat="1" ht="16.899999999999999" customHeight="1" x14ac:dyDescent="0.25">
      <c r="A87" s="275"/>
      <c r="B87" s="289" t="s">
        <v>63</v>
      </c>
      <c r="C87" s="753" t="s">
        <v>178</v>
      </c>
      <c r="D87" s="374">
        <v>22</v>
      </c>
      <c r="E87" s="758">
        <v>2</v>
      </c>
      <c r="F87" s="375">
        <v>20</v>
      </c>
      <c r="G87" s="374">
        <v>54</v>
      </c>
      <c r="H87" s="758">
        <v>5</v>
      </c>
      <c r="I87" s="379">
        <v>49</v>
      </c>
      <c r="J87" s="689">
        <v>2.4500000000000002</v>
      </c>
      <c r="K87" s="758">
        <v>34384.29</v>
      </c>
      <c r="L87" s="450">
        <v>0</v>
      </c>
      <c r="M87" s="650">
        <v>34384.29</v>
      </c>
      <c r="N87" s="758">
        <v>78390.61</v>
      </c>
      <c r="O87" s="450">
        <v>0</v>
      </c>
      <c r="P87" s="380">
        <v>78390.61</v>
      </c>
      <c r="Q87" s="689">
        <v>2.2798379725159368</v>
      </c>
      <c r="R87" s="472">
        <v>1599.8083673469389</v>
      </c>
    </row>
    <row r="88" spans="1:18" s="266" customFormat="1" ht="16.899999999999999" customHeight="1" x14ac:dyDescent="0.25">
      <c r="A88" s="275"/>
      <c r="B88" s="289" t="s">
        <v>65</v>
      </c>
      <c r="C88" s="752" t="s">
        <v>175</v>
      </c>
      <c r="D88" s="374">
        <v>88</v>
      </c>
      <c r="E88" s="758">
        <v>5</v>
      </c>
      <c r="F88" s="375">
        <v>83</v>
      </c>
      <c r="G88" s="374">
        <v>70</v>
      </c>
      <c r="H88" s="758">
        <v>5</v>
      </c>
      <c r="I88" s="379">
        <v>65</v>
      </c>
      <c r="J88" s="689">
        <v>0.7831325301204819</v>
      </c>
      <c r="K88" s="758">
        <v>120546.54000000001</v>
      </c>
      <c r="L88" s="450">
        <v>0</v>
      </c>
      <c r="M88" s="650">
        <v>120546.54000000001</v>
      </c>
      <c r="N88" s="758">
        <v>104333.35</v>
      </c>
      <c r="O88" s="450">
        <v>0</v>
      </c>
      <c r="P88" s="380">
        <v>104333.35</v>
      </c>
      <c r="Q88" s="689">
        <v>0.86550265150704453</v>
      </c>
      <c r="R88" s="472">
        <v>1605.1284615384616</v>
      </c>
    </row>
    <row r="89" spans="1:18" s="266" customFormat="1" ht="18" customHeight="1" x14ac:dyDescent="0.25">
      <c r="A89" s="275"/>
      <c r="B89" s="1069" t="s">
        <v>216</v>
      </c>
      <c r="C89" s="1069"/>
      <c r="D89" s="384">
        <v>1863</v>
      </c>
      <c r="E89" s="384">
        <v>189</v>
      </c>
      <c r="F89" s="385">
        <v>1674</v>
      </c>
      <c r="G89" s="384">
        <v>2120</v>
      </c>
      <c r="H89" s="384">
        <v>209</v>
      </c>
      <c r="I89" s="388">
        <v>1911</v>
      </c>
      <c r="J89" s="688">
        <v>1.1415770609318996</v>
      </c>
      <c r="K89" s="650">
        <v>29680945.619999997</v>
      </c>
      <c r="L89" s="457">
        <v>0</v>
      </c>
      <c r="M89" s="408">
        <v>29680945.619999997</v>
      </c>
      <c r="N89" s="486">
        <v>6626695.169999999</v>
      </c>
      <c r="O89" s="457">
        <v>0</v>
      </c>
      <c r="P89" s="454">
        <v>6626695.169999999</v>
      </c>
      <c r="Q89" s="688">
        <v>0.22326428729193568</v>
      </c>
      <c r="R89" s="478">
        <v>3467.6583830455252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5</v>
      </c>
      <c r="E91" s="758">
        <v>0</v>
      </c>
      <c r="F91" s="375">
        <v>5</v>
      </c>
      <c r="G91" s="374">
        <v>15</v>
      </c>
      <c r="H91" s="758">
        <v>0</v>
      </c>
      <c r="I91" s="379">
        <v>15</v>
      </c>
      <c r="J91" s="689">
        <v>3</v>
      </c>
      <c r="K91" s="758">
        <v>6306.33</v>
      </c>
      <c r="L91" s="450">
        <v>0</v>
      </c>
      <c r="M91" s="650">
        <v>6306.33</v>
      </c>
      <c r="N91" s="758">
        <v>35170.050000000003</v>
      </c>
      <c r="O91" s="450">
        <v>0</v>
      </c>
      <c r="P91" s="380">
        <v>35170.050000000003</v>
      </c>
      <c r="Q91" s="689">
        <v>5.5769441180528139</v>
      </c>
      <c r="R91" s="472">
        <v>2344.67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336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336</v>
      </c>
      <c r="R92" s="472" t="s">
        <v>336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336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336</v>
      </c>
      <c r="R93" s="472" t="s">
        <v>336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336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336</v>
      </c>
      <c r="R94" s="472" t="s">
        <v>336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336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336</v>
      </c>
      <c r="R95" s="472" t="s">
        <v>336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336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336</v>
      </c>
      <c r="R96" s="472" t="s">
        <v>336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336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336</v>
      </c>
      <c r="R97" s="472" t="s">
        <v>336</v>
      </c>
    </row>
    <row r="98" spans="1:18" s="266" customFormat="1" ht="18" customHeight="1" x14ac:dyDescent="0.25">
      <c r="A98" s="275"/>
      <c r="B98" s="1069" t="s">
        <v>217</v>
      </c>
      <c r="C98" s="1069"/>
      <c r="D98" s="384">
        <v>5</v>
      </c>
      <c r="E98" s="384">
        <v>0</v>
      </c>
      <c r="F98" s="385">
        <v>5</v>
      </c>
      <c r="G98" s="384">
        <v>15</v>
      </c>
      <c r="H98" s="384">
        <v>0</v>
      </c>
      <c r="I98" s="388">
        <v>15</v>
      </c>
      <c r="J98" s="688">
        <v>3</v>
      </c>
      <c r="K98" s="650">
        <v>6306.33</v>
      </c>
      <c r="L98" s="457">
        <v>0</v>
      </c>
      <c r="M98" s="408">
        <v>6306.33</v>
      </c>
      <c r="N98" s="486">
        <v>35170.050000000003</v>
      </c>
      <c r="O98" s="457">
        <v>0</v>
      </c>
      <c r="P98" s="454">
        <v>35170.050000000003</v>
      </c>
      <c r="Q98" s="688">
        <v>5.5769441180528139</v>
      </c>
      <c r="R98" s="478">
        <v>2344.67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911" t="s">
        <v>327</v>
      </c>
      <c r="C100" s="911"/>
      <c r="D100" s="374">
        <v>1868</v>
      </c>
      <c r="E100" s="384">
        <v>189</v>
      </c>
      <c r="F100" s="455">
        <v>1679</v>
      </c>
      <c r="G100" s="374">
        <v>2135</v>
      </c>
      <c r="H100" s="384">
        <v>209</v>
      </c>
      <c r="I100" s="388">
        <v>1926</v>
      </c>
      <c r="J100" s="449">
        <v>1.1471113758189397</v>
      </c>
      <c r="K100" s="650">
        <v>29687251.949999996</v>
      </c>
      <c r="L100" s="453">
        <v>0</v>
      </c>
      <c r="M100" s="386">
        <v>29687251.949999996</v>
      </c>
      <c r="N100" s="650">
        <v>6661865.2199999988</v>
      </c>
      <c r="O100" s="453">
        <v>0</v>
      </c>
      <c r="P100" s="651">
        <v>6661865.2199999988</v>
      </c>
      <c r="Q100" s="449">
        <v>0.22440154552600816</v>
      </c>
      <c r="R100" s="478">
        <v>3458.9123676012455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89" t="s">
        <v>296</v>
      </c>
      <c r="C116" s="889"/>
      <c r="D116" s="889"/>
      <c r="E116" s="889"/>
      <c r="F116" s="889"/>
      <c r="G116" s="889"/>
      <c r="H116" s="889"/>
      <c r="I116" s="889"/>
      <c r="J116" s="889"/>
      <c r="K116" s="889"/>
      <c r="L116" s="889"/>
      <c r="M116" s="889"/>
      <c r="N116" s="889"/>
      <c r="O116" s="889"/>
      <c r="P116" s="889"/>
      <c r="Q116" s="889"/>
      <c r="R116" s="750"/>
    </row>
    <row r="117" spans="1:18" s="266" customFormat="1" ht="18" customHeight="1" x14ac:dyDescent="0.25">
      <c r="A117" s="275"/>
      <c r="B117" s="1062" t="s">
        <v>84</v>
      </c>
      <c r="C117" s="896" t="s">
        <v>211</v>
      </c>
      <c r="D117" s="899" t="s">
        <v>208</v>
      </c>
      <c r="E117" s="900"/>
      <c r="F117" s="900"/>
      <c r="G117" s="900"/>
      <c r="H117" s="900"/>
      <c r="I117" s="900"/>
      <c r="J117" s="900"/>
      <c r="K117" s="900"/>
      <c r="L117" s="900"/>
      <c r="M117" s="900"/>
      <c r="N117" s="900"/>
      <c r="O117" s="900"/>
      <c r="P117" s="900"/>
      <c r="Q117" s="900"/>
      <c r="R117" s="904"/>
    </row>
    <row r="118" spans="1:18" s="266" customFormat="1" ht="15.6" customHeight="1" x14ac:dyDescent="0.25">
      <c r="A118" s="275"/>
      <c r="B118" s="1063"/>
      <c r="C118" s="897"/>
      <c r="D118" s="914" t="s">
        <v>197</v>
      </c>
      <c r="E118" s="1074"/>
      <c r="F118" s="1074"/>
      <c r="G118" s="1074"/>
      <c r="H118" s="1074"/>
      <c r="I118" s="915"/>
      <c r="J118" s="906" t="s">
        <v>333</v>
      </c>
      <c r="K118" s="914" t="s">
        <v>220</v>
      </c>
      <c r="L118" s="1074"/>
      <c r="M118" s="1074"/>
      <c r="N118" s="1074"/>
      <c r="O118" s="1074"/>
      <c r="P118" s="915"/>
      <c r="Q118" s="1034" t="s">
        <v>333</v>
      </c>
      <c r="R118" s="961" t="s">
        <v>324</v>
      </c>
    </row>
    <row r="119" spans="1:18" s="266" customFormat="1" ht="19.149999999999999" customHeight="1" x14ac:dyDescent="0.25">
      <c r="A119" s="275"/>
      <c r="B119" s="1063"/>
      <c r="C119" s="897"/>
      <c r="D119" s="920" t="s">
        <v>334</v>
      </c>
      <c r="E119" s="1157"/>
      <c r="F119" s="921"/>
      <c r="G119" s="1157" t="s">
        <v>335</v>
      </c>
      <c r="H119" s="1157"/>
      <c r="I119" s="921"/>
      <c r="J119" s="906"/>
      <c r="K119" s="920" t="s">
        <v>334</v>
      </c>
      <c r="L119" s="1157"/>
      <c r="M119" s="921"/>
      <c r="N119" s="1157" t="s">
        <v>335</v>
      </c>
      <c r="O119" s="1157"/>
      <c r="P119" s="921"/>
      <c r="Q119" s="1161"/>
      <c r="R119" s="906"/>
    </row>
    <row r="120" spans="1:18" s="266" customFormat="1" ht="19.149999999999999" customHeight="1" x14ac:dyDescent="0.25">
      <c r="A120" s="275"/>
      <c r="B120" s="1064"/>
      <c r="C120" s="898"/>
      <c r="D120" s="565" t="s">
        <v>124</v>
      </c>
      <c r="E120" s="353" t="s">
        <v>292</v>
      </c>
      <c r="F120" s="353" t="s">
        <v>221</v>
      </c>
      <c r="G120" s="565" t="s">
        <v>124</v>
      </c>
      <c r="H120" s="353" t="s">
        <v>292</v>
      </c>
      <c r="I120" s="353" t="s">
        <v>221</v>
      </c>
      <c r="J120" s="907"/>
      <c r="K120" s="372" t="s">
        <v>293</v>
      </c>
      <c r="L120" s="749" t="s">
        <v>215</v>
      </c>
      <c r="M120" s="372" t="s">
        <v>221</v>
      </c>
      <c r="N120" s="372" t="s">
        <v>294</v>
      </c>
      <c r="O120" s="749" t="s">
        <v>215</v>
      </c>
      <c r="P120" s="372" t="s">
        <v>221</v>
      </c>
      <c r="Q120" s="1035"/>
      <c r="R120" s="907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780" t="s">
        <v>169</v>
      </c>
      <c r="D122" s="374">
        <v>7844</v>
      </c>
      <c r="E122" s="374">
        <v>1023</v>
      </c>
      <c r="F122" s="375">
        <v>6821</v>
      </c>
      <c r="G122" s="374">
        <v>8616</v>
      </c>
      <c r="H122" s="374">
        <v>990</v>
      </c>
      <c r="I122" s="379">
        <v>7626</v>
      </c>
      <c r="J122" s="448">
        <v>1.1180178859404779</v>
      </c>
      <c r="K122" s="376">
        <v>14539876.850000001</v>
      </c>
      <c r="L122" s="450">
        <v>-413597.19</v>
      </c>
      <c r="M122" s="650">
        <v>14126279.660000002</v>
      </c>
      <c r="N122" s="376">
        <v>16703034.65</v>
      </c>
      <c r="O122" s="450">
        <v>-220877.02000000002</v>
      </c>
      <c r="P122" s="380">
        <v>16482157.630000001</v>
      </c>
      <c r="Q122" s="448">
        <v>1.166772712044694</v>
      </c>
      <c r="R122" s="472">
        <v>2161.3109926567008</v>
      </c>
    </row>
    <row r="123" spans="1:18" s="266" customFormat="1" ht="18" customHeight="1" x14ac:dyDescent="0.25">
      <c r="A123" s="275"/>
      <c r="B123" s="439" t="s">
        <v>55</v>
      </c>
      <c r="C123" s="820" t="s">
        <v>171</v>
      </c>
      <c r="D123" s="374">
        <v>5317</v>
      </c>
      <c r="E123" s="374">
        <v>712</v>
      </c>
      <c r="F123" s="375">
        <v>4605</v>
      </c>
      <c r="G123" s="374">
        <v>6533</v>
      </c>
      <c r="H123" s="374">
        <v>954</v>
      </c>
      <c r="I123" s="379">
        <v>5579</v>
      </c>
      <c r="J123" s="448">
        <v>1.2115092290988057</v>
      </c>
      <c r="K123" s="376">
        <v>8075147.9399999985</v>
      </c>
      <c r="L123" s="450">
        <v>-21170.550000000007</v>
      </c>
      <c r="M123" s="650">
        <v>8053977.3899999987</v>
      </c>
      <c r="N123" s="376">
        <v>11626144.449999999</v>
      </c>
      <c r="O123" s="450">
        <v>-107.84</v>
      </c>
      <c r="P123" s="380">
        <v>11626036.609999999</v>
      </c>
      <c r="Q123" s="448">
        <v>1.4435149302051866</v>
      </c>
      <c r="R123" s="472">
        <v>2083.8925631833663</v>
      </c>
    </row>
    <row r="124" spans="1:18" s="266" customFormat="1" ht="18" customHeight="1" x14ac:dyDescent="0.25">
      <c r="A124" s="275"/>
      <c r="B124" s="440" t="s">
        <v>57</v>
      </c>
      <c r="C124" s="816" t="s">
        <v>166</v>
      </c>
      <c r="D124" s="374">
        <v>5908</v>
      </c>
      <c r="E124" s="374">
        <v>587</v>
      </c>
      <c r="F124" s="375">
        <v>5321</v>
      </c>
      <c r="G124" s="374">
        <v>6569</v>
      </c>
      <c r="H124" s="374">
        <v>790</v>
      </c>
      <c r="I124" s="379">
        <v>5779</v>
      </c>
      <c r="J124" s="448">
        <v>1.0860740462319114</v>
      </c>
      <c r="K124" s="376">
        <v>10004984.960000001</v>
      </c>
      <c r="L124" s="450">
        <v>0</v>
      </c>
      <c r="M124" s="650">
        <v>10004984.960000001</v>
      </c>
      <c r="N124" s="376">
        <v>10684100.875499999</v>
      </c>
      <c r="O124" s="450">
        <v>-14191.6</v>
      </c>
      <c r="P124" s="380">
        <v>10669909.2755</v>
      </c>
      <c r="Q124" s="448">
        <v>1.0664593018538628</v>
      </c>
      <c r="R124" s="472">
        <v>1846.3244982695967</v>
      </c>
    </row>
    <row r="125" spans="1:18" s="266" customFormat="1" ht="18" customHeight="1" x14ac:dyDescent="0.25">
      <c r="A125" s="275"/>
      <c r="B125" s="440" t="s">
        <v>59</v>
      </c>
      <c r="C125" s="819" t="s">
        <v>87</v>
      </c>
      <c r="D125" s="374">
        <v>7740</v>
      </c>
      <c r="E125" s="374">
        <v>862</v>
      </c>
      <c r="F125" s="375">
        <v>6878</v>
      </c>
      <c r="G125" s="374">
        <v>7508</v>
      </c>
      <c r="H125" s="374">
        <v>1017</v>
      </c>
      <c r="I125" s="379">
        <v>6491</v>
      </c>
      <c r="J125" s="448">
        <v>0.94373364350101774</v>
      </c>
      <c r="K125" s="376">
        <v>10708116.110000001</v>
      </c>
      <c r="L125" s="450">
        <v>0</v>
      </c>
      <c r="M125" s="650">
        <v>10708116.110000001</v>
      </c>
      <c r="N125" s="376">
        <v>9866857.1600000001</v>
      </c>
      <c r="O125" s="450">
        <v>0</v>
      </c>
      <c r="P125" s="380">
        <v>9866857.1600000001</v>
      </c>
      <c r="Q125" s="448">
        <v>0.92143725923793696</v>
      </c>
      <c r="R125" s="472">
        <v>1520.0827545832692</v>
      </c>
    </row>
    <row r="126" spans="1:18" s="266" customFormat="1" ht="18" customHeight="1" x14ac:dyDescent="0.25">
      <c r="A126" s="275"/>
      <c r="B126" s="439" t="s">
        <v>61</v>
      </c>
      <c r="C126" s="753" t="s">
        <v>167</v>
      </c>
      <c r="D126" s="374">
        <v>1380</v>
      </c>
      <c r="E126" s="374">
        <v>15</v>
      </c>
      <c r="F126" s="375">
        <v>1365</v>
      </c>
      <c r="G126" s="374">
        <v>2094</v>
      </c>
      <c r="H126" s="374">
        <v>78</v>
      </c>
      <c r="I126" s="379">
        <v>2016</v>
      </c>
      <c r="J126" s="448">
        <v>1.476923076923077</v>
      </c>
      <c r="K126" s="376">
        <v>7087258.6799999978</v>
      </c>
      <c r="L126" s="450">
        <v>0</v>
      </c>
      <c r="M126" s="650">
        <v>7087258.6799999978</v>
      </c>
      <c r="N126" s="383">
        <v>8639469.879999999</v>
      </c>
      <c r="O126" s="450">
        <v>0</v>
      </c>
      <c r="P126" s="380">
        <v>8639469.879999999</v>
      </c>
      <c r="Q126" s="448">
        <v>1.2190143284003854</v>
      </c>
      <c r="R126" s="472">
        <v>4285.4513293650789</v>
      </c>
    </row>
    <row r="127" spans="1:18" s="266" customFormat="1" ht="18" customHeight="1" x14ac:dyDescent="0.25">
      <c r="A127" s="275"/>
      <c r="B127" s="440" t="s">
        <v>63</v>
      </c>
      <c r="C127" s="753" t="s">
        <v>165</v>
      </c>
      <c r="D127" s="374">
        <v>4044</v>
      </c>
      <c r="E127" s="374">
        <v>438</v>
      </c>
      <c r="F127" s="375">
        <v>3606</v>
      </c>
      <c r="G127" s="374">
        <v>3773</v>
      </c>
      <c r="H127" s="374">
        <v>439</v>
      </c>
      <c r="I127" s="379">
        <v>3334</v>
      </c>
      <c r="J127" s="448">
        <v>0.92457016084303933</v>
      </c>
      <c r="K127" s="376">
        <v>10302095.199999999</v>
      </c>
      <c r="L127" s="450">
        <v>-501573.85</v>
      </c>
      <c r="M127" s="650">
        <v>9800521.3499999996</v>
      </c>
      <c r="N127" s="376">
        <v>8408127.9699999988</v>
      </c>
      <c r="O127" s="450">
        <v>-516412.07999999973</v>
      </c>
      <c r="P127" s="380">
        <v>7891715.8899999987</v>
      </c>
      <c r="Q127" s="448">
        <v>0.80523429398988033</v>
      </c>
      <c r="R127" s="472">
        <v>2367.0413587282542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4854</v>
      </c>
      <c r="E128" s="374">
        <v>412</v>
      </c>
      <c r="F128" s="375">
        <v>4442</v>
      </c>
      <c r="G128" s="374">
        <v>4969</v>
      </c>
      <c r="H128" s="374">
        <v>405</v>
      </c>
      <c r="I128" s="379">
        <v>4564</v>
      </c>
      <c r="J128" s="448">
        <v>1.0274651058081945</v>
      </c>
      <c r="K128" s="376">
        <v>9866909.5800000019</v>
      </c>
      <c r="L128" s="450">
        <v>-61726.659999999996</v>
      </c>
      <c r="M128" s="650">
        <v>9805182.9200000018</v>
      </c>
      <c r="N128" s="376">
        <v>7091167.6899999985</v>
      </c>
      <c r="O128" s="450">
        <v>-42373.68</v>
      </c>
      <c r="P128" s="380">
        <v>7048794.0099999988</v>
      </c>
      <c r="Q128" s="448">
        <v>0.71888449889316264</v>
      </c>
      <c r="R128" s="472">
        <v>1544.4333939526728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3139</v>
      </c>
      <c r="E129" s="374">
        <v>372</v>
      </c>
      <c r="F129" s="375">
        <v>2767</v>
      </c>
      <c r="G129" s="374">
        <v>2823</v>
      </c>
      <c r="H129" s="374">
        <v>262</v>
      </c>
      <c r="I129" s="379">
        <v>2561</v>
      </c>
      <c r="J129" s="448">
        <v>0.92555113841705816</v>
      </c>
      <c r="K129" s="376">
        <v>4998979.5999999996</v>
      </c>
      <c r="L129" s="450">
        <v>-18903.955000000002</v>
      </c>
      <c r="M129" s="650">
        <v>4980075.6449999996</v>
      </c>
      <c r="N129" s="376">
        <v>5465332.959999999</v>
      </c>
      <c r="O129" s="450">
        <v>-55571.040000000001</v>
      </c>
      <c r="P129" s="380">
        <v>5409761.919999999</v>
      </c>
      <c r="Q129" s="448">
        <v>1.0862810739494297</v>
      </c>
      <c r="R129" s="472">
        <v>2112.3631081608742</v>
      </c>
    </row>
    <row r="130" spans="1:18" s="266" customFormat="1" ht="18" customHeight="1" x14ac:dyDescent="0.25">
      <c r="A130" s="275"/>
      <c r="B130" s="440" t="s">
        <v>67</v>
      </c>
      <c r="C130" s="812" t="s">
        <v>54</v>
      </c>
      <c r="D130" s="374">
        <v>1967</v>
      </c>
      <c r="E130" s="374">
        <v>219</v>
      </c>
      <c r="F130" s="375">
        <v>1748</v>
      </c>
      <c r="G130" s="374">
        <v>2303</v>
      </c>
      <c r="H130" s="374">
        <v>310</v>
      </c>
      <c r="I130" s="379">
        <v>1993</v>
      </c>
      <c r="J130" s="448">
        <v>1.1401601830663615</v>
      </c>
      <c r="K130" s="376">
        <v>3204626.01</v>
      </c>
      <c r="L130" s="450">
        <v>0</v>
      </c>
      <c r="M130" s="650">
        <v>3204626.01</v>
      </c>
      <c r="N130" s="376">
        <v>4164998.4699999993</v>
      </c>
      <c r="O130" s="450">
        <v>0</v>
      </c>
      <c r="P130" s="380">
        <v>4164998.4699999993</v>
      </c>
      <c r="Q130" s="448">
        <v>1.2996831633404859</v>
      </c>
      <c r="R130" s="472">
        <v>2089.8135825388858</v>
      </c>
    </row>
    <row r="131" spans="1:18" s="266" customFormat="1" ht="18" customHeight="1" x14ac:dyDescent="0.25">
      <c r="A131" s="275"/>
      <c r="B131" s="440" t="s">
        <v>22</v>
      </c>
      <c r="C131" s="753" t="s">
        <v>179</v>
      </c>
      <c r="D131" s="374">
        <v>691</v>
      </c>
      <c r="E131" s="374">
        <v>104</v>
      </c>
      <c r="F131" s="375">
        <v>587</v>
      </c>
      <c r="G131" s="374">
        <v>783</v>
      </c>
      <c r="H131" s="374">
        <v>98</v>
      </c>
      <c r="I131" s="379">
        <v>685</v>
      </c>
      <c r="J131" s="448">
        <v>1.1669505962521294</v>
      </c>
      <c r="K131" s="376">
        <v>27645520.309999999</v>
      </c>
      <c r="L131" s="450">
        <v>0</v>
      </c>
      <c r="M131" s="650">
        <v>27645520.309999999</v>
      </c>
      <c r="N131" s="376">
        <v>3776446.12</v>
      </c>
      <c r="O131" s="450">
        <v>0</v>
      </c>
      <c r="P131" s="380">
        <v>3776446.12</v>
      </c>
      <c r="Q131" s="448">
        <v>0.13660246136275381</v>
      </c>
      <c r="R131" s="472">
        <v>5513.0600291970804</v>
      </c>
    </row>
    <row r="132" spans="1:18" s="266" customFormat="1" ht="18" customHeight="1" x14ac:dyDescent="0.25">
      <c r="A132" s="275"/>
      <c r="B132" s="439" t="s">
        <v>24</v>
      </c>
      <c r="C132" s="817" t="s">
        <v>172</v>
      </c>
      <c r="D132" s="374">
        <v>1578</v>
      </c>
      <c r="E132" s="374">
        <v>251</v>
      </c>
      <c r="F132" s="375">
        <v>1327</v>
      </c>
      <c r="G132" s="374">
        <v>1491</v>
      </c>
      <c r="H132" s="374">
        <v>161</v>
      </c>
      <c r="I132" s="379">
        <v>1330</v>
      </c>
      <c r="J132" s="448">
        <v>1.0022607385079125</v>
      </c>
      <c r="K132" s="376">
        <v>3184097.49</v>
      </c>
      <c r="L132" s="450">
        <v>0</v>
      </c>
      <c r="M132" s="650">
        <v>3184097.49</v>
      </c>
      <c r="N132" s="376">
        <v>3513515.96</v>
      </c>
      <c r="O132" s="450">
        <v>0</v>
      </c>
      <c r="P132" s="380">
        <v>3513515.96</v>
      </c>
      <c r="Q132" s="448">
        <v>1.1034574070155119</v>
      </c>
      <c r="R132" s="472">
        <v>2641.7413233082707</v>
      </c>
    </row>
    <row r="133" spans="1:18" s="266" customFormat="1" ht="18" customHeight="1" x14ac:dyDescent="0.25">
      <c r="A133" s="275"/>
      <c r="B133" s="440" t="s">
        <v>26</v>
      </c>
      <c r="C133" s="753" t="s">
        <v>168</v>
      </c>
      <c r="D133" s="374">
        <v>716</v>
      </c>
      <c r="E133" s="374">
        <v>34</v>
      </c>
      <c r="F133" s="375">
        <v>682</v>
      </c>
      <c r="G133" s="374">
        <v>752</v>
      </c>
      <c r="H133" s="374">
        <v>55</v>
      </c>
      <c r="I133" s="379">
        <v>697</v>
      </c>
      <c r="J133" s="448">
        <v>1.0219941348973607</v>
      </c>
      <c r="K133" s="376">
        <v>2064112.1</v>
      </c>
      <c r="L133" s="450">
        <v>0</v>
      </c>
      <c r="M133" s="650">
        <v>2064112.1</v>
      </c>
      <c r="N133" s="376">
        <v>2955557.19</v>
      </c>
      <c r="O133" s="450">
        <v>0</v>
      </c>
      <c r="P133" s="380">
        <v>2955557.19</v>
      </c>
      <c r="Q133" s="448">
        <v>1.4318782347140933</v>
      </c>
      <c r="R133" s="472">
        <v>4240.3976901004307</v>
      </c>
    </row>
    <row r="134" spans="1:18" s="266" customFormat="1" ht="18" customHeight="1" x14ac:dyDescent="0.25">
      <c r="A134" s="275"/>
      <c r="B134" s="440" t="s">
        <v>28</v>
      </c>
      <c r="C134" s="753" t="s">
        <v>163</v>
      </c>
      <c r="D134" s="374">
        <v>1053</v>
      </c>
      <c r="E134" s="374">
        <v>62</v>
      </c>
      <c r="F134" s="375">
        <v>991</v>
      </c>
      <c r="G134" s="374">
        <v>1378</v>
      </c>
      <c r="H134" s="374">
        <v>97</v>
      </c>
      <c r="I134" s="379">
        <v>1281</v>
      </c>
      <c r="J134" s="448">
        <v>1.2926337033299697</v>
      </c>
      <c r="K134" s="376">
        <v>2007361.72</v>
      </c>
      <c r="L134" s="450">
        <v>0</v>
      </c>
      <c r="M134" s="650">
        <v>2007361.72</v>
      </c>
      <c r="N134" s="376">
        <v>2591322.61</v>
      </c>
      <c r="O134" s="450">
        <v>0</v>
      </c>
      <c r="P134" s="380">
        <v>2591322.61</v>
      </c>
      <c r="Q134" s="448">
        <v>1.2909096473155819</v>
      </c>
      <c r="R134" s="472">
        <v>2022.890405932865</v>
      </c>
    </row>
    <row r="135" spans="1:18" s="266" customFormat="1" ht="18" customHeight="1" x14ac:dyDescent="0.25">
      <c r="A135" s="275"/>
      <c r="B135" s="439" t="s">
        <v>30</v>
      </c>
      <c r="C135" s="814" t="s">
        <v>176</v>
      </c>
      <c r="D135" s="374">
        <v>394</v>
      </c>
      <c r="E135" s="374">
        <v>33</v>
      </c>
      <c r="F135" s="375">
        <v>361</v>
      </c>
      <c r="G135" s="374">
        <v>441</v>
      </c>
      <c r="H135" s="374">
        <v>33</v>
      </c>
      <c r="I135" s="379">
        <v>408</v>
      </c>
      <c r="J135" s="448">
        <v>1.1301939058171746</v>
      </c>
      <c r="K135" s="376">
        <v>744416</v>
      </c>
      <c r="L135" s="450">
        <v>0</v>
      </c>
      <c r="M135" s="650">
        <v>744416</v>
      </c>
      <c r="N135" s="383">
        <v>1047522.7699999999</v>
      </c>
      <c r="O135" s="450">
        <v>0</v>
      </c>
      <c r="P135" s="380">
        <v>1047522.7699999999</v>
      </c>
      <c r="Q135" s="448">
        <v>1.4071739054507155</v>
      </c>
      <c r="R135" s="472">
        <v>2567.4577696078427</v>
      </c>
    </row>
    <row r="136" spans="1:18" s="266" customFormat="1" ht="18" customHeight="1" x14ac:dyDescent="0.25">
      <c r="A136" s="275"/>
      <c r="B136" s="439" t="s">
        <v>32</v>
      </c>
      <c r="C136" s="818" t="s">
        <v>174</v>
      </c>
      <c r="D136" s="374">
        <v>405</v>
      </c>
      <c r="E136" s="374">
        <v>25</v>
      </c>
      <c r="F136" s="375">
        <v>380</v>
      </c>
      <c r="G136" s="374">
        <v>366</v>
      </c>
      <c r="H136" s="374">
        <v>33</v>
      </c>
      <c r="I136" s="379">
        <v>333</v>
      </c>
      <c r="J136" s="448">
        <v>0.87631578947368416</v>
      </c>
      <c r="K136" s="376">
        <v>774928.37000000011</v>
      </c>
      <c r="L136" s="450">
        <v>0</v>
      </c>
      <c r="M136" s="650">
        <v>774928.37000000011</v>
      </c>
      <c r="N136" s="383">
        <v>880220.94</v>
      </c>
      <c r="O136" s="450">
        <v>0</v>
      </c>
      <c r="P136" s="380">
        <v>880220.94</v>
      </c>
      <c r="Q136" s="448">
        <v>1.1358739389035399</v>
      </c>
      <c r="R136" s="472">
        <v>2643.3061261261259</v>
      </c>
    </row>
    <row r="137" spans="1:18" s="266" customFormat="1" ht="18" customHeight="1" x14ac:dyDescent="0.25">
      <c r="A137" s="275"/>
      <c r="B137" s="440" t="s">
        <v>34</v>
      </c>
      <c r="C137" s="820" t="s">
        <v>177</v>
      </c>
      <c r="D137" s="374">
        <v>181</v>
      </c>
      <c r="E137" s="374">
        <v>15</v>
      </c>
      <c r="F137" s="375">
        <v>166</v>
      </c>
      <c r="G137" s="374">
        <v>235</v>
      </c>
      <c r="H137" s="374">
        <v>21</v>
      </c>
      <c r="I137" s="379">
        <v>214</v>
      </c>
      <c r="J137" s="448">
        <v>1.2891566265060241</v>
      </c>
      <c r="K137" s="376">
        <v>242925.33000000002</v>
      </c>
      <c r="L137" s="450">
        <v>0</v>
      </c>
      <c r="M137" s="650">
        <v>242925.33000000002</v>
      </c>
      <c r="N137" s="383">
        <v>389592.26999999996</v>
      </c>
      <c r="O137" s="450">
        <v>0</v>
      </c>
      <c r="P137" s="380">
        <v>389592.26999999996</v>
      </c>
      <c r="Q137" s="448">
        <v>1.6037531779827157</v>
      </c>
      <c r="R137" s="472">
        <v>1820.5246261682241</v>
      </c>
    </row>
    <row r="138" spans="1:18" s="266" customFormat="1" ht="18" customHeight="1" x14ac:dyDescent="0.25">
      <c r="A138" s="275"/>
      <c r="B138" s="440" t="s">
        <v>36</v>
      </c>
      <c r="C138" s="819" t="s">
        <v>173</v>
      </c>
      <c r="D138" s="374">
        <v>87</v>
      </c>
      <c r="E138" s="374">
        <v>5</v>
      </c>
      <c r="F138" s="375">
        <v>82</v>
      </c>
      <c r="G138" s="374">
        <v>186</v>
      </c>
      <c r="H138" s="374">
        <v>14</v>
      </c>
      <c r="I138" s="379">
        <v>172</v>
      </c>
      <c r="J138" s="448">
        <v>2.0975609756097562</v>
      </c>
      <c r="K138" s="376">
        <v>124531.11</v>
      </c>
      <c r="L138" s="450">
        <v>0</v>
      </c>
      <c r="M138" s="650">
        <v>124531.11</v>
      </c>
      <c r="N138" s="383">
        <v>385359.16</v>
      </c>
      <c r="O138" s="450">
        <v>0</v>
      </c>
      <c r="P138" s="380">
        <v>385359.16</v>
      </c>
      <c r="Q138" s="448">
        <v>3.0944810497553581</v>
      </c>
      <c r="R138" s="472">
        <v>2240.4602325581395</v>
      </c>
    </row>
    <row r="139" spans="1:18" s="266" customFormat="1" ht="18" customHeight="1" x14ac:dyDescent="0.25">
      <c r="A139" s="275"/>
      <c r="B139" s="439" t="s">
        <v>38</v>
      </c>
      <c r="C139" s="817" t="s">
        <v>175</v>
      </c>
      <c r="D139" s="374">
        <v>88</v>
      </c>
      <c r="E139" s="374">
        <v>5</v>
      </c>
      <c r="F139" s="375">
        <v>83</v>
      </c>
      <c r="G139" s="374">
        <v>70</v>
      </c>
      <c r="H139" s="374">
        <v>5</v>
      </c>
      <c r="I139" s="379">
        <v>65</v>
      </c>
      <c r="J139" s="448">
        <v>0.7831325301204819</v>
      </c>
      <c r="K139" s="376">
        <v>120546.54000000001</v>
      </c>
      <c r="L139" s="450">
        <v>0</v>
      </c>
      <c r="M139" s="650">
        <v>120546.54000000001</v>
      </c>
      <c r="N139" s="383">
        <v>104333.35</v>
      </c>
      <c r="O139" s="450">
        <v>0</v>
      </c>
      <c r="P139" s="380">
        <v>104333.35</v>
      </c>
      <c r="Q139" s="448">
        <v>0.86550265150704453</v>
      </c>
      <c r="R139" s="472">
        <v>1605.1284615384616</v>
      </c>
    </row>
    <row r="140" spans="1:18" s="266" customFormat="1" ht="18" customHeight="1" x14ac:dyDescent="0.25">
      <c r="A140" s="275"/>
      <c r="B140" s="440" t="s">
        <v>218</v>
      </c>
      <c r="C140" s="816" t="s">
        <v>178</v>
      </c>
      <c r="D140" s="374">
        <v>22</v>
      </c>
      <c r="E140" s="374">
        <v>2</v>
      </c>
      <c r="F140" s="375">
        <v>20</v>
      </c>
      <c r="G140" s="374">
        <v>54</v>
      </c>
      <c r="H140" s="374">
        <v>5</v>
      </c>
      <c r="I140" s="379">
        <v>49</v>
      </c>
      <c r="J140" s="448">
        <v>2.4500000000000002</v>
      </c>
      <c r="K140" s="376">
        <v>34384.29</v>
      </c>
      <c r="L140" s="450">
        <v>0</v>
      </c>
      <c r="M140" s="650">
        <v>34384.29</v>
      </c>
      <c r="N140" s="383">
        <v>78390.61</v>
      </c>
      <c r="O140" s="450">
        <v>0</v>
      </c>
      <c r="P140" s="380">
        <v>78390.61</v>
      </c>
      <c r="Q140" s="448">
        <v>2.2798379725159368</v>
      </c>
      <c r="R140" s="472">
        <v>1599.8083673469389</v>
      </c>
    </row>
    <row r="141" spans="1:18" s="266" customFormat="1" ht="18" customHeight="1" x14ac:dyDescent="0.25">
      <c r="A141" s="275"/>
      <c r="B141" s="440" t="s">
        <v>219</v>
      </c>
      <c r="C141" s="753" t="s">
        <v>164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448">
        <v>0</v>
      </c>
      <c r="K141" s="376">
        <v>0</v>
      </c>
      <c r="L141" s="450">
        <v>0</v>
      </c>
      <c r="M141" s="650">
        <v>0</v>
      </c>
      <c r="N141" s="376">
        <v>0</v>
      </c>
      <c r="O141" s="450">
        <v>0</v>
      </c>
      <c r="P141" s="380">
        <v>0</v>
      </c>
      <c r="Q141" s="448">
        <v>0</v>
      </c>
      <c r="R141" s="472" t="e">
        <v>#DIV/0!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911" t="s">
        <v>328</v>
      </c>
      <c r="C143" s="911"/>
      <c r="D143" s="384">
        <v>47408</v>
      </c>
      <c r="E143" s="384">
        <v>5176</v>
      </c>
      <c r="F143" s="385">
        <v>42232</v>
      </c>
      <c r="G143" s="374">
        <v>50944</v>
      </c>
      <c r="H143" s="384">
        <v>5767</v>
      </c>
      <c r="I143" s="388">
        <v>45177</v>
      </c>
      <c r="J143" s="449">
        <v>1.0697338511081644</v>
      </c>
      <c r="K143" s="650">
        <v>115730818.19</v>
      </c>
      <c r="L143" s="453">
        <v>-1016972.205</v>
      </c>
      <c r="M143" s="386">
        <v>114713845.98500001</v>
      </c>
      <c r="N143" s="650">
        <v>98371495.085499957</v>
      </c>
      <c r="O143" s="453">
        <v>-849533.25999999989</v>
      </c>
      <c r="P143" s="651">
        <v>97521961.825499982</v>
      </c>
      <c r="Q143" s="449">
        <v>0.850132440318076</v>
      </c>
      <c r="R143" s="478">
        <v>2158.6639623148944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11" t="s">
        <v>198</v>
      </c>
      <c r="C147" s="911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29680945.619999997</v>
      </c>
      <c r="L147" s="453">
        <f>SUM(L89)</f>
        <v>0</v>
      </c>
      <c r="M147" s="386" t="e">
        <f>SUM(M89+#REF!)</f>
        <v>#REF!</v>
      </c>
      <c r="N147" s="650">
        <f>SUM(N89)</f>
        <v>6626695.169999999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89" t="s">
        <v>299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</row>
    <row r="5" spans="1:18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0" t="s">
        <v>301</v>
      </c>
      <c r="C7" s="1070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92"/>
      <c r="B8" s="1062" t="s">
        <v>194</v>
      </c>
      <c r="C8" s="896" t="s">
        <v>191</v>
      </c>
      <c r="D8" s="899" t="s">
        <v>81</v>
      </c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4"/>
    </row>
    <row r="9" spans="1:18" s="269" customFormat="1" ht="15" customHeight="1" x14ac:dyDescent="0.25">
      <c r="A9" s="892"/>
      <c r="B9" s="1063"/>
      <c r="C9" s="897"/>
      <c r="D9" s="920" t="s">
        <v>197</v>
      </c>
      <c r="E9" s="1157"/>
      <c r="F9" s="1157"/>
      <c r="G9" s="1157"/>
      <c r="H9" s="1157"/>
      <c r="I9" s="921"/>
      <c r="J9" s="920" t="s">
        <v>3</v>
      </c>
      <c r="K9" s="1157"/>
      <c r="L9" s="1157"/>
      <c r="M9" s="1157"/>
      <c r="N9" s="1157"/>
      <c r="O9" s="921"/>
      <c r="P9" s="961" t="s">
        <v>333</v>
      </c>
    </row>
    <row r="10" spans="1:18" s="269" customFormat="1" ht="15" customHeight="1" x14ac:dyDescent="0.25">
      <c r="A10" s="506"/>
      <c r="B10" s="1063"/>
      <c r="C10" s="897"/>
      <c r="D10" s="920" t="s">
        <v>334</v>
      </c>
      <c r="E10" s="1157"/>
      <c r="F10" s="921"/>
      <c r="G10" s="920" t="s">
        <v>335</v>
      </c>
      <c r="H10" s="1157"/>
      <c r="I10" s="921"/>
      <c r="J10" s="920" t="s">
        <v>334</v>
      </c>
      <c r="K10" s="1157"/>
      <c r="L10" s="921"/>
      <c r="M10" s="920" t="s">
        <v>335</v>
      </c>
      <c r="N10" s="1157"/>
      <c r="O10" s="921"/>
      <c r="P10" s="906"/>
    </row>
    <row r="11" spans="1:18" s="269" customFormat="1" ht="16.149999999999999" customHeight="1" x14ac:dyDescent="0.25">
      <c r="A11" s="506"/>
      <c r="B11" s="1064"/>
      <c r="C11" s="898"/>
      <c r="D11" s="717" t="s">
        <v>300</v>
      </c>
      <c r="E11" s="565" t="s">
        <v>124</v>
      </c>
      <c r="F11" s="353" t="s">
        <v>222</v>
      </c>
      <c r="G11" s="717" t="s">
        <v>300</v>
      </c>
      <c r="H11" s="565" t="s">
        <v>124</v>
      </c>
      <c r="I11" s="353" t="s">
        <v>222</v>
      </c>
      <c r="J11" s="353" t="s">
        <v>300</v>
      </c>
      <c r="K11" s="565" t="s">
        <v>221</v>
      </c>
      <c r="L11" s="353" t="s">
        <v>223</v>
      </c>
      <c r="M11" s="353" t="s">
        <v>300</v>
      </c>
      <c r="N11" s="565" t="s">
        <v>221</v>
      </c>
      <c r="O11" s="353" t="s">
        <v>223</v>
      </c>
      <c r="P11" s="907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9138</v>
      </c>
      <c r="E13" s="758">
        <v>6486</v>
      </c>
      <c r="F13" s="375">
        <v>2652</v>
      </c>
      <c r="G13" s="758">
        <v>9660</v>
      </c>
      <c r="H13" s="758">
        <v>7068</v>
      </c>
      <c r="I13" s="379">
        <v>2592</v>
      </c>
      <c r="J13" s="758">
        <v>11513604.765179157</v>
      </c>
      <c r="K13" s="758">
        <v>6643299.5349999992</v>
      </c>
      <c r="L13" s="377">
        <v>4870305.230179158</v>
      </c>
      <c r="M13" s="758">
        <v>12437660.090400001</v>
      </c>
      <c r="N13" s="758">
        <v>8138007.190299998</v>
      </c>
      <c r="O13" s="380">
        <v>4299652.900100003</v>
      </c>
      <c r="P13" s="689">
        <v>0.88283027385161172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3144</v>
      </c>
      <c r="E14" s="758">
        <v>2987</v>
      </c>
      <c r="F14" s="375">
        <v>157</v>
      </c>
      <c r="G14" s="690">
        <v>5483</v>
      </c>
      <c r="H14" s="758">
        <v>4879</v>
      </c>
      <c r="I14" s="379">
        <v>604</v>
      </c>
      <c r="J14" s="690">
        <v>954096.06435698154</v>
      </c>
      <c r="K14" s="690">
        <v>623217.02999999991</v>
      </c>
      <c r="L14" s="377">
        <v>330879.03435698163</v>
      </c>
      <c r="M14" s="690">
        <v>1490707.1409224425</v>
      </c>
      <c r="N14" s="690">
        <v>1221260.3859999999</v>
      </c>
      <c r="O14" s="380">
        <v>269446.7549224426</v>
      </c>
      <c r="P14" s="689">
        <v>0.81433613781566938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14376</v>
      </c>
      <c r="E15" s="758">
        <v>9693</v>
      </c>
      <c r="F15" s="375">
        <v>4683</v>
      </c>
      <c r="G15" s="690">
        <v>13947</v>
      </c>
      <c r="H15" s="758">
        <v>9605</v>
      </c>
      <c r="I15" s="379">
        <v>4342</v>
      </c>
      <c r="J15" s="690">
        <v>24552522.733452532</v>
      </c>
      <c r="K15" s="690">
        <v>15742416.549999999</v>
      </c>
      <c r="L15" s="377">
        <v>8810106.1834525336</v>
      </c>
      <c r="M15" s="690">
        <v>24584216.938668124</v>
      </c>
      <c r="N15" s="690">
        <v>15597768.829899997</v>
      </c>
      <c r="O15" s="380">
        <v>8986448.1087681279</v>
      </c>
      <c r="P15" s="689">
        <v>1.0200158683270817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336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336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1</v>
      </c>
      <c r="E18" s="758">
        <v>0</v>
      </c>
      <c r="F18" s="375">
        <v>1</v>
      </c>
      <c r="G18" s="690">
        <v>2</v>
      </c>
      <c r="H18" s="758">
        <v>0</v>
      </c>
      <c r="I18" s="379">
        <v>2</v>
      </c>
      <c r="J18" s="690">
        <v>50</v>
      </c>
      <c r="K18" s="690">
        <v>0</v>
      </c>
      <c r="L18" s="377">
        <v>50</v>
      </c>
      <c r="M18" s="690">
        <v>5100</v>
      </c>
      <c r="N18" s="690">
        <v>0</v>
      </c>
      <c r="O18" s="380">
        <v>5100</v>
      </c>
      <c r="P18" s="689">
        <v>102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55</v>
      </c>
      <c r="E19" s="758">
        <v>41</v>
      </c>
      <c r="F19" s="375">
        <v>14</v>
      </c>
      <c r="G19" s="690">
        <v>61</v>
      </c>
      <c r="H19" s="758">
        <v>40</v>
      </c>
      <c r="I19" s="379">
        <v>21</v>
      </c>
      <c r="J19" s="690">
        <v>172013.59999999998</v>
      </c>
      <c r="K19" s="690">
        <v>113890.73</v>
      </c>
      <c r="L19" s="377">
        <v>58122.869999999981</v>
      </c>
      <c r="M19" s="690">
        <v>139892.07999999999</v>
      </c>
      <c r="N19" s="690">
        <v>57609.440000000002</v>
      </c>
      <c r="O19" s="380">
        <v>82282.639999999985</v>
      </c>
      <c r="P19" s="689">
        <v>1.4156671891804382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1469</v>
      </c>
      <c r="E20" s="758">
        <v>1159</v>
      </c>
      <c r="F20" s="375">
        <v>310</v>
      </c>
      <c r="G20" s="690">
        <v>1265</v>
      </c>
      <c r="H20" s="758">
        <v>980</v>
      </c>
      <c r="I20" s="379">
        <v>285</v>
      </c>
      <c r="J20" s="690">
        <v>10961076.688934529</v>
      </c>
      <c r="K20" s="690">
        <v>5006770.0500000007</v>
      </c>
      <c r="L20" s="377">
        <v>5954306.6389345285</v>
      </c>
      <c r="M20" s="690">
        <v>7940309.3331323499</v>
      </c>
      <c r="N20" s="690">
        <v>1495056.1197999995</v>
      </c>
      <c r="O20" s="380">
        <v>6445253.2133323504</v>
      </c>
      <c r="P20" s="689">
        <v>1.0824523498987402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2952</v>
      </c>
      <c r="E21" s="758">
        <v>1949</v>
      </c>
      <c r="F21" s="375">
        <v>1003</v>
      </c>
      <c r="G21" s="690">
        <v>2412</v>
      </c>
      <c r="H21" s="758">
        <v>1587</v>
      </c>
      <c r="I21" s="379">
        <v>825</v>
      </c>
      <c r="J21" s="690">
        <v>5978018.2314266469</v>
      </c>
      <c r="K21" s="690">
        <v>3151086.38</v>
      </c>
      <c r="L21" s="377">
        <v>2826931.851426647</v>
      </c>
      <c r="M21" s="690">
        <v>6309069.4460665174</v>
      </c>
      <c r="N21" s="690">
        <v>2838041.6894999999</v>
      </c>
      <c r="O21" s="380">
        <v>3471027.7565665175</v>
      </c>
      <c r="P21" s="689">
        <v>1.2278427422347729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26274</v>
      </c>
      <c r="E22" s="758">
        <v>16594</v>
      </c>
      <c r="F22" s="375">
        <v>9680</v>
      </c>
      <c r="G22" s="690">
        <v>26253</v>
      </c>
      <c r="H22" s="758">
        <v>16095</v>
      </c>
      <c r="I22" s="379">
        <v>10158</v>
      </c>
      <c r="J22" s="690">
        <v>81958633.775742799</v>
      </c>
      <c r="K22" s="690">
        <v>30800988.09</v>
      </c>
      <c r="L22" s="377">
        <v>51157645.685742795</v>
      </c>
      <c r="M22" s="690">
        <v>87291545.745054632</v>
      </c>
      <c r="N22" s="690">
        <v>36138301.725300007</v>
      </c>
      <c r="O22" s="380">
        <v>51153244.019754626</v>
      </c>
      <c r="P22" s="689">
        <v>0.99991395878506195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336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336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849</v>
      </c>
      <c r="E25" s="758">
        <v>552</v>
      </c>
      <c r="F25" s="375">
        <v>297</v>
      </c>
      <c r="G25" s="690">
        <v>722</v>
      </c>
      <c r="H25" s="758">
        <v>468</v>
      </c>
      <c r="I25" s="379">
        <v>254</v>
      </c>
      <c r="J25" s="690">
        <v>1755892.7903246139</v>
      </c>
      <c r="K25" s="690">
        <v>352165.95999999996</v>
      </c>
      <c r="L25" s="377">
        <v>1403726.830324614</v>
      </c>
      <c r="M25" s="690">
        <v>2519087.7156115961</v>
      </c>
      <c r="N25" s="690">
        <v>782122.1399999999</v>
      </c>
      <c r="O25" s="380">
        <v>1736965.5756115962</v>
      </c>
      <c r="P25" s="689">
        <v>1.2373957226491996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221</v>
      </c>
      <c r="E26" s="758">
        <v>126</v>
      </c>
      <c r="F26" s="375">
        <v>95</v>
      </c>
      <c r="G26" s="690">
        <v>342</v>
      </c>
      <c r="H26" s="758">
        <v>246</v>
      </c>
      <c r="I26" s="379">
        <v>96</v>
      </c>
      <c r="J26" s="690">
        <v>991034.90999999992</v>
      </c>
      <c r="K26" s="690">
        <v>139562.68</v>
      </c>
      <c r="L26" s="377">
        <v>851472.23</v>
      </c>
      <c r="M26" s="690">
        <v>1598154.0899</v>
      </c>
      <c r="N26" s="690">
        <v>180558.0302000003</v>
      </c>
      <c r="O26" s="380">
        <v>1417596.0596999996</v>
      </c>
      <c r="P26" s="689">
        <v>1.6648764454713922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25</v>
      </c>
      <c r="E27" s="758">
        <v>19</v>
      </c>
      <c r="F27" s="375">
        <v>6</v>
      </c>
      <c r="G27" s="690">
        <v>18</v>
      </c>
      <c r="H27" s="758">
        <v>5</v>
      </c>
      <c r="I27" s="379">
        <v>13</v>
      </c>
      <c r="J27" s="690">
        <v>77413</v>
      </c>
      <c r="K27" s="690">
        <v>10938.89</v>
      </c>
      <c r="L27" s="377">
        <v>66474.11</v>
      </c>
      <c r="M27" s="690">
        <v>75535.642600000006</v>
      </c>
      <c r="N27" s="690">
        <v>3261.7226000000001</v>
      </c>
      <c r="O27" s="380">
        <v>72273.920000000013</v>
      </c>
      <c r="P27" s="689">
        <v>1.0872491561000217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45</v>
      </c>
      <c r="E28" s="758">
        <v>42</v>
      </c>
      <c r="F28" s="375">
        <v>3</v>
      </c>
      <c r="G28" s="690">
        <v>92</v>
      </c>
      <c r="H28" s="758">
        <v>89</v>
      </c>
      <c r="I28" s="379">
        <v>3</v>
      </c>
      <c r="J28" s="690">
        <v>270162.88</v>
      </c>
      <c r="K28" s="690">
        <v>197607.86</v>
      </c>
      <c r="L28" s="377">
        <v>72555.020000000019</v>
      </c>
      <c r="M28" s="690">
        <v>156425.01</v>
      </c>
      <c r="N28" s="690">
        <v>148193.84999999998</v>
      </c>
      <c r="O28" s="380">
        <v>8231.1600000000326</v>
      </c>
      <c r="P28" s="689">
        <v>0.11344714673085378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0</v>
      </c>
      <c r="F29" s="375">
        <v>1</v>
      </c>
      <c r="G29" s="690">
        <v>1</v>
      </c>
      <c r="H29" s="758">
        <v>1</v>
      </c>
      <c r="I29" s="379">
        <v>0</v>
      </c>
      <c r="J29" s="690">
        <v>500</v>
      </c>
      <c r="K29" s="690">
        <v>0</v>
      </c>
      <c r="L29" s="377">
        <v>500</v>
      </c>
      <c r="M29" s="690">
        <v>0</v>
      </c>
      <c r="N29" s="690">
        <v>0</v>
      </c>
      <c r="O29" s="380">
        <v>0</v>
      </c>
      <c r="P29" s="689">
        <v>0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2</v>
      </c>
      <c r="E30" s="758">
        <v>2</v>
      </c>
      <c r="F30" s="375">
        <v>0</v>
      </c>
      <c r="G30" s="690">
        <v>4</v>
      </c>
      <c r="H30" s="758">
        <v>2</v>
      </c>
      <c r="I30" s="379">
        <v>2</v>
      </c>
      <c r="J30" s="690">
        <v>1583.73</v>
      </c>
      <c r="K30" s="690">
        <v>1583.73</v>
      </c>
      <c r="L30" s="377">
        <v>0</v>
      </c>
      <c r="M30" s="690">
        <v>5276.88</v>
      </c>
      <c r="N30" s="690">
        <v>5276.88</v>
      </c>
      <c r="O30" s="380">
        <v>0</v>
      </c>
      <c r="P30" s="689" t="s">
        <v>336</v>
      </c>
    </row>
    <row r="31" spans="1:27" s="266" customFormat="1" ht="19.149999999999999" customHeight="1" x14ac:dyDescent="0.25">
      <c r="A31" s="275"/>
      <c r="B31" s="1150" t="s">
        <v>193</v>
      </c>
      <c r="C31" s="1150"/>
      <c r="D31" s="384">
        <v>58552</v>
      </c>
      <c r="E31" s="384">
        <v>39650</v>
      </c>
      <c r="F31" s="393">
        <v>18902</v>
      </c>
      <c r="G31" s="374">
        <v>60262</v>
      </c>
      <c r="H31" s="384">
        <v>41065</v>
      </c>
      <c r="I31" s="388">
        <v>19197</v>
      </c>
      <c r="J31" s="377">
        <v>139186603.16941726</v>
      </c>
      <c r="K31" s="377">
        <v>62783527.484999992</v>
      </c>
      <c r="L31" s="386">
        <v>76403075.684417278</v>
      </c>
      <c r="M31" s="377">
        <v>144552980.11235565</v>
      </c>
      <c r="N31" s="377">
        <v>66605458.003600009</v>
      </c>
      <c r="O31" s="389">
        <v>77947522.108755648</v>
      </c>
      <c r="P31" s="688">
        <v>1.0202144535478872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3465</v>
      </c>
      <c r="E33" s="758">
        <v>3020</v>
      </c>
      <c r="F33" s="375">
        <v>445</v>
      </c>
      <c r="G33" s="758">
        <v>3607</v>
      </c>
      <c r="H33" s="758">
        <v>3366</v>
      </c>
      <c r="I33" s="379">
        <v>241</v>
      </c>
      <c r="J33" s="758">
        <v>20582653.801974881</v>
      </c>
      <c r="K33" s="758">
        <v>17668128.129999999</v>
      </c>
      <c r="L33" s="377">
        <v>2914525.6719748825</v>
      </c>
      <c r="M33" s="758">
        <v>19789797.132130004</v>
      </c>
      <c r="N33" s="758">
        <v>17737907.089999996</v>
      </c>
      <c r="O33" s="380">
        <v>2051890.0421300083</v>
      </c>
      <c r="P33" s="689">
        <v>0.7040219483603477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22</v>
      </c>
      <c r="E34" s="758">
        <v>13</v>
      </c>
      <c r="F34" s="375">
        <v>9</v>
      </c>
      <c r="G34" s="758">
        <v>43</v>
      </c>
      <c r="H34" s="758">
        <v>20</v>
      </c>
      <c r="I34" s="379">
        <v>23</v>
      </c>
      <c r="J34" s="758">
        <v>39058.970000000008</v>
      </c>
      <c r="K34" s="758">
        <v>32347.420000000002</v>
      </c>
      <c r="L34" s="377">
        <v>6711.5500000000065</v>
      </c>
      <c r="M34" s="758">
        <v>73405.150000000009</v>
      </c>
      <c r="N34" s="758">
        <v>60663.479999999996</v>
      </c>
      <c r="O34" s="380">
        <v>12741.670000000013</v>
      </c>
      <c r="P34" s="689">
        <v>1.8984690570732543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1072</v>
      </c>
      <c r="E35" s="758">
        <v>602</v>
      </c>
      <c r="F35" s="375">
        <v>470</v>
      </c>
      <c r="G35" s="758">
        <v>1538</v>
      </c>
      <c r="H35" s="758">
        <v>1053</v>
      </c>
      <c r="I35" s="379">
        <v>485</v>
      </c>
      <c r="J35" s="758">
        <v>1485024.2324847982</v>
      </c>
      <c r="K35" s="758">
        <v>614545.87999999977</v>
      </c>
      <c r="L35" s="377">
        <v>870478.35248479841</v>
      </c>
      <c r="M35" s="758">
        <v>1750612.9569977215</v>
      </c>
      <c r="N35" s="758">
        <v>863901.51999999979</v>
      </c>
      <c r="O35" s="380">
        <v>886711.43699772167</v>
      </c>
      <c r="P35" s="689">
        <v>1.0186484643375513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336</v>
      </c>
    </row>
    <row r="37" spans="1:16" s="266" customFormat="1" ht="19.149999999999999" customHeight="1" x14ac:dyDescent="0.25">
      <c r="A37" s="275"/>
      <c r="B37" s="1150" t="s">
        <v>192</v>
      </c>
      <c r="C37" s="1150"/>
      <c r="D37" s="374">
        <v>4559</v>
      </c>
      <c r="E37" s="374">
        <v>3635</v>
      </c>
      <c r="F37" s="393">
        <v>924</v>
      </c>
      <c r="G37" s="374">
        <v>5188</v>
      </c>
      <c r="H37" s="374">
        <v>4439</v>
      </c>
      <c r="I37" s="394">
        <v>749</v>
      </c>
      <c r="J37" s="568">
        <v>22106737.004459679</v>
      </c>
      <c r="K37" s="568">
        <v>18315021.43</v>
      </c>
      <c r="L37" s="386">
        <v>3791715.5744596808</v>
      </c>
      <c r="M37" s="568">
        <v>21613815.239127725</v>
      </c>
      <c r="N37" s="568">
        <v>18662472.089999996</v>
      </c>
      <c r="O37" s="389">
        <v>2951343.1491277302</v>
      </c>
      <c r="P37" s="688">
        <v>0.77836617519717211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911" t="s">
        <v>198</v>
      </c>
      <c r="C39" s="911"/>
      <c r="D39" s="384">
        <v>63111</v>
      </c>
      <c r="E39" s="384">
        <v>43285</v>
      </c>
      <c r="F39" s="393">
        <v>19826</v>
      </c>
      <c r="G39" s="384">
        <v>65450</v>
      </c>
      <c r="H39" s="384">
        <v>45504</v>
      </c>
      <c r="I39" s="388">
        <v>19946</v>
      </c>
      <c r="J39" s="377">
        <v>161293340.17387694</v>
      </c>
      <c r="K39" s="377">
        <v>81098548.914999992</v>
      </c>
      <c r="L39" s="386">
        <v>80194791.258876964</v>
      </c>
      <c r="M39" s="377">
        <v>166166795.35148337</v>
      </c>
      <c r="N39" s="377">
        <v>85267930.093600005</v>
      </c>
      <c r="O39" s="389">
        <v>80898865.257883385</v>
      </c>
      <c r="P39" s="688">
        <v>1.0087795477481025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89"/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  <c r="O41" s="889"/>
      <c r="P41" s="889"/>
    </row>
    <row r="42" spans="1:16" s="266" customFormat="1" ht="16.899999999999999" customHeight="1" x14ac:dyDescent="0.25">
      <c r="A42" s="275"/>
      <c r="B42" s="1062" t="s">
        <v>194</v>
      </c>
      <c r="C42" s="896" t="s">
        <v>191</v>
      </c>
      <c r="D42" s="899" t="s">
        <v>52</v>
      </c>
      <c r="E42" s="900"/>
      <c r="F42" s="900"/>
      <c r="G42" s="900"/>
      <c r="H42" s="900"/>
      <c r="I42" s="900"/>
      <c r="J42" s="900"/>
      <c r="K42" s="900"/>
      <c r="L42" s="900"/>
      <c r="M42" s="900"/>
      <c r="N42" s="900"/>
      <c r="O42" s="900"/>
      <c r="P42" s="904"/>
    </row>
    <row r="43" spans="1:16" s="266" customFormat="1" ht="15.6" customHeight="1" x14ac:dyDescent="0.25">
      <c r="A43" s="275"/>
      <c r="B43" s="1063"/>
      <c r="C43" s="897"/>
      <c r="D43" s="920" t="s">
        <v>197</v>
      </c>
      <c r="E43" s="1157"/>
      <c r="F43" s="1157"/>
      <c r="G43" s="1157"/>
      <c r="H43" s="1157"/>
      <c r="I43" s="921"/>
      <c r="J43" s="920" t="s">
        <v>3</v>
      </c>
      <c r="K43" s="1157"/>
      <c r="L43" s="1157"/>
      <c r="M43" s="1157"/>
      <c r="N43" s="1157"/>
      <c r="O43" s="921"/>
      <c r="P43" s="961" t="s">
        <v>333</v>
      </c>
    </row>
    <row r="44" spans="1:16" s="266" customFormat="1" ht="19.149999999999999" customHeight="1" x14ac:dyDescent="0.25">
      <c r="A44" s="275"/>
      <c r="B44" s="1063"/>
      <c r="C44" s="897"/>
      <c r="D44" s="920" t="s">
        <v>334</v>
      </c>
      <c r="E44" s="1157"/>
      <c r="F44" s="921"/>
      <c r="G44" s="920" t="s">
        <v>335</v>
      </c>
      <c r="H44" s="1157"/>
      <c r="I44" s="921"/>
      <c r="J44" s="920" t="s">
        <v>334</v>
      </c>
      <c r="K44" s="1157"/>
      <c r="L44" s="921"/>
      <c r="M44" s="920" t="s">
        <v>335</v>
      </c>
      <c r="N44" s="1157"/>
      <c r="O44" s="921"/>
      <c r="P44" s="906"/>
    </row>
    <row r="45" spans="1:16" s="266" customFormat="1" ht="19.149999999999999" customHeight="1" x14ac:dyDescent="0.25">
      <c r="A45" s="275"/>
      <c r="B45" s="1064"/>
      <c r="C45" s="898"/>
      <c r="D45" s="565" t="s">
        <v>300</v>
      </c>
      <c r="E45" s="565" t="s">
        <v>124</v>
      </c>
      <c r="F45" s="353" t="s">
        <v>222</v>
      </c>
      <c r="G45" s="565" t="s">
        <v>300</v>
      </c>
      <c r="H45" s="565" t="s">
        <v>124</v>
      </c>
      <c r="I45" s="353" t="s">
        <v>222</v>
      </c>
      <c r="J45" s="353" t="s">
        <v>300</v>
      </c>
      <c r="K45" s="565" t="s">
        <v>221</v>
      </c>
      <c r="L45" s="353" t="s">
        <v>223</v>
      </c>
      <c r="M45" s="353" t="s">
        <v>300</v>
      </c>
      <c r="N45" s="565" t="s">
        <v>221</v>
      </c>
      <c r="O45" s="353" t="s">
        <v>223</v>
      </c>
      <c r="P45" s="907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503</v>
      </c>
      <c r="E47" s="758">
        <v>397</v>
      </c>
      <c r="F47" s="375">
        <v>106</v>
      </c>
      <c r="G47" s="758">
        <v>920</v>
      </c>
      <c r="H47" s="758">
        <v>775</v>
      </c>
      <c r="I47" s="379">
        <v>145</v>
      </c>
      <c r="J47" s="758">
        <v>409830.0739998612</v>
      </c>
      <c r="K47" s="758">
        <v>224082.57000000004</v>
      </c>
      <c r="L47" s="407">
        <v>185747.50399986116</v>
      </c>
      <c r="M47" s="758">
        <v>675230.86992882902</v>
      </c>
      <c r="N47" s="758">
        <v>433578.92009999999</v>
      </c>
      <c r="O47" s="567">
        <v>241651.94982882903</v>
      </c>
      <c r="P47" s="689">
        <v>1.3009701052511029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111</v>
      </c>
      <c r="E48" s="758">
        <v>104</v>
      </c>
      <c r="F48" s="375">
        <v>7</v>
      </c>
      <c r="G48" s="690">
        <v>146</v>
      </c>
      <c r="H48" s="758">
        <v>137</v>
      </c>
      <c r="I48" s="379">
        <v>9</v>
      </c>
      <c r="J48" s="690">
        <v>57655.333749026016</v>
      </c>
      <c r="K48" s="690">
        <v>47561.559999999983</v>
      </c>
      <c r="L48" s="407">
        <v>10093.773749026033</v>
      </c>
      <c r="M48" s="690">
        <v>70214.87999999999</v>
      </c>
      <c r="N48" s="690">
        <v>56574.979999999996</v>
      </c>
      <c r="O48" s="567">
        <v>13639.899999999994</v>
      </c>
      <c r="P48" s="689">
        <v>1.3513181827872982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1014</v>
      </c>
      <c r="E49" s="758">
        <v>639</v>
      </c>
      <c r="F49" s="375">
        <v>375</v>
      </c>
      <c r="G49" s="690">
        <v>1203</v>
      </c>
      <c r="H49" s="758">
        <v>744</v>
      </c>
      <c r="I49" s="379">
        <v>459</v>
      </c>
      <c r="J49" s="690">
        <v>2216314.4829428396</v>
      </c>
      <c r="K49" s="690">
        <v>1317038.8300000003</v>
      </c>
      <c r="L49" s="407">
        <v>899275.65294283931</v>
      </c>
      <c r="M49" s="690">
        <v>2217561.3899151422</v>
      </c>
      <c r="N49" s="690">
        <v>1379730.6240999999</v>
      </c>
      <c r="O49" s="567">
        <v>837830.76581514231</v>
      </c>
      <c r="P49" s="689">
        <v>0.93167291149646791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336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336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336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6</v>
      </c>
      <c r="E53" s="758">
        <v>5</v>
      </c>
      <c r="F53" s="375">
        <v>1</v>
      </c>
      <c r="G53" s="690">
        <v>16</v>
      </c>
      <c r="H53" s="758">
        <v>14</v>
      </c>
      <c r="I53" s="379">
        <v>2</v>
      </c>
      <c r="J53" s="690">
        <v>1097.49</v>
      </c>
      <c r="K53" s="690">
        <v>950.99</v>
      </c>
      <c r="L53" s="407">
        <v>146.5</v>
      </c>
      <c r="M53" s="690">
        <v>3367</v>
      </c>
      <c r="N53" s="690">
        <v>2963.5</v>
      </c>
      <c r="O53" s="567">
        <v>403.5</v>
      </c>
      <c r="P53" s="689">
        <v>2.7542662116040955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72</v>
      </c>
      <c r="E54" s="758">
        <v>52</v>
      </c>
      <c r="F54" s="375">
        <v>20</v>
      </c>
      <c r="G54" s="690">
        <v>88</v>
      </c>
      <c r="H54" s="758">
        <v>71</v>
      </c>
      <c r="I54" s="379">
        <v>17</v>
      </c>
      <c r="J54" s="690">
        <v>207009.77809187502</v>
      </c>
      <c r="K54" s="690">
        <v>83958.13</v>
      </c>
      <c r="L54" s="407">
        <v>123051.64809187502</v>
      </c>
      <c r="M54" s="690">
        <v>341703.08</v>
      </c>
      <c r="N54" s="690">
        <v>279202.34000000003</v>
      </c>
      <c r="O54" s="567">
        <v>62500.739999999991</v>
      </c>
      <c r="P54" s="689">
        <v>0.50792281915098425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133</v>
      </c>
      <c r="E55" s="758">
        <v>60</v>
      </c>
      <c r="F55" s="375">
        <v>73</v>
      </c>
      <c r="G55" s="690">
        <v>104</v>
      </c>
      <c r="H55" s="758">
        <v>86</v>
      </c>
      <c r="I55" s="379">
        <v>18</v>
      </c>
      <c r="J55" s="690">
        <v>208753.60266561183</v>
      </c>
      <c r="K55" s="690">
        <v>62022.31</v>
      </c>
      <c r="L55" s="407">
        <v>146731.29266561184</v>
      </c>
      <c r="M55" s="690">
        <v>211274.19976367615</v>
      </c>
      <c r="N55" s="690">
        <v>87304.949999999983</v>
      </c>
      <c r="O55" s="567">
        <v>123969.24976367617</v>
      </c>
      <c r="P55" s="689">
        <v>0.84487260700545708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1277</v>
      </c>
      <c r="E56" s="758">
        <v>756</v>
      </c>
      <c r="F56" s="375">
        <v>521</v>
      </c>
      <c r="G56" s="690">
        <v>1533</v>
      </c>
      <c r="H56" s="758">
        <v>1075</v>
      </c>
      <c r="I56" s="379">
        <v>458</v>
      </c>
      <c r="J56" s="690">
        <v>3109137.9958727197</v>
      </c>
      <c r="K56" s="690">
        <v>1524656.08</v>
      </c>
      <c r="L56" s="407">
        <v>1584481.9158727196</v>
      </c>
      <c r="M56" s="690">
        <v>3835485.7396386703</v>
      </c>
      <c r="N56" s="690">
        <v>2136605.7277000002</v>
      </c>
      <c r="O56" s="567">
        <v>1698880.0119386702</v>
      </c>
      <c r="P56" s="689">
        <v>1.0721990544164344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336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336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8</v>
      </c>
      <c r="E59" s="758">
        <v>2</v>
      </c>
      <c r="F59" s="375">
        <v>6</v>
      </c>
      <c r="G59" s="690">
        <v>6</v>
      </c>
      <c r="H59" s="758">
        <v>1</v>
      </c>
      <c r="I59" s="379">
        <v>5</v>
      </c>
      <c r="J59" s="690">
        <v>48862.413260784946</v>
      </c>
      <c r="K59" s="690">
        <v>950.5</v>
      </c>
      <c r="L59" s="407">
        <v>47911.913260784946</v>
      </c>
      <c r="M59" s="690">
        <v>36698.15</v>
      </c>
      <c r="N59" s="690">
        <v>0</v>
      </c>
      <c r="O59" s="567">
        <v>36698.15</v>
      </c>
      <c r="P59" s="689">
        <v>0.76595041822378629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336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6</v>
      </c>
      <c r="E61" s="758">
        <v>5</v>
      </c>
      <c r="F61" s="375">
        <v>1</v>
      </c>
      <c r="G61" s="690">
        <v>11</v>
      </c>
      <c r="H61" s="758">
        <v>8</v>
      </c>
      <c r="I61" s="379">
        <v>3</v>
      </c>
      <c r="J61" s="690">
        <v>10151</v>
      </c>
      <c r="K61" s="690">
        <v>8650.7900000000009</v>
      </c>
      <c r="L61" s="407">
        <v>1500.2099999999991</v>
      </c>
      <c r="M61" s="690">
        <v>11212</v>
      </c>
      <c r="N61" s="690">
        <v>10957.04</v>
      </c>
      <c r="O61" s="567">
        <v>254.95999999999913</v>
      </c>
      <c r="P61" s="689">
        <v>0.16994954039767718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1</v>
      </c>
      <c r="H62" s="758">
        <v>1</v>
      </c>
      <c r="I62" s="379">
        <v>0</v>
      </c>
      <c r="J62" s="690">
        <v>0</v>
      </c>
      <c r="K62" s="690">
        <v>0</v>
      </c>
      <c r="L62" s="407">
        <v>0</v>
      </c>
      <c r="M62" s="690">
        <v>579</v>
      </c>
      <c r="N62" s="690">
        <v>579.45000000000005</v>
      </c>
      <c r="O62" s="567">
        <v>-0.45000000000004547</v>
      </c>
      <c r="P62" s="689" t="s">
        <v>336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336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336</v>
      </c>
    </row>
    <row r="65" spans="1:19" s="266" customFormat="1" ht="19.149999999999999" customHeight="1" x14ac:dyDescent="0.25">
      <c r="A65" s="275"/>
      <c r="B65" s="1150" t="s">
        <v>193</v>
      </c>
      <c r="C65" s="1150"/>
      <c r="D65" s="384">
        <v>3130</v>
      </c>
      <c r="E65" s="384">
        <v>2020</v>
      </c>
      <c r="F65" s="385">
        <v>1110</v>
      </c>
      <c r="G65" s="384">
        <v>4028</v>
      </c>
      <c r="H65" s="384">
        <v>2912</v>
      </c>
      <c r="I65" s="388">
        <v>1116</v>
      </c>
      <c r="J65" s="377">
        <v>6268812.1705827182</v>
      </c>
      <c r="K65" s="407">
        <v>3269871.7600000007</v>
      </c>
      <c r="L65" s="408">
        <v>2998940.410582718</v>
      </c>
      <c r="M65" s="407">
        <v>7403326.3092463184</v>
      </c>
      <c r="N65" s="407">
        <v>4387497.5318999998</v>
      </c>
      <c r="O65" s="454">
        <v>3015828.7773463172</v>
      </c>
      <c r="P65" s="688">
        <v>1.0056314445942318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118</v>
      </c>
      <c r="E67" s="758">
        <v>87</v>
      </c>
      <c r="F67" s="375">
        <v>31</v>
      </c>
      <c r="G67" s="758">
        <v>254</v>
      </c>
      <c r="H67" s="758">
        <v>226</v>
      </c>
      <c r="I67" s="379">
        <v>28</v>
      </c>
      <c r="J67" s="758">
        <v>812454.30265252152</v>
      </c>
      <c r="K67" s="758">
        <v>486957.17000000004</v>
      </c>
      <c r="L67" s="377">
        <v>325497.13265252148</v>
      </c>
      <c r="M67" s="758">
        <v>1390213.8982200001</v>
      </c>
      <c r="N67" s="758">
        <v>979833.88</v>
      </c>
      <c r="O67" s="380">
        <v>410380.01822000009</v>
      </c>
      <c r="P67" s="689">
        <v>1.2607792114042793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2</v>
      </c>
      <c r="H68" s="758">
        <v>2</v>
      </c>
      <c r="I68" s="379">
        <v>0</v>
      </c>
      <c r="J68" s="758">
        <v>5146.9799999999996</v>
      </c>
      <c r="K68" s="758">
        <v>5146.9799999999996</v>
      </c>
      <c r="L68" s="377">
        <v>0</v>
      </c>
      <c r="M68" s="758">
        <v>6546.96</v>
      </c>
      <c r="N68" s="758">
        <v>6546.96</v>
      </c>
      <c r="O68" s="380">
        <v>0</v>
      </c>
      <c r="P68" s="689" t="s">
        <v>336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274</v>
      </c>
      <c r="E69" s="758">
        <v>146</v>
      </c>
      <c r="F69" s="375">
        <v>128</v>
      </c>
      <c r="G69" s="758">
        <v>278</v>
      </c>
      <c r="H69" s="758">
        <v>165</v>
      </c>
      <c r="I69" s="379">
        <v>113</v>
      </c>
      <c r="J69" s="758">
        <v>358261.34262575768</v>
      </c>
      <c r="K69" s="758">
        <v>166069.20999999996</v>
      </c>
      <c r="L69" s="377">
        <v>192192.13262575772</v>
      </c>
      <c r="M69" s="758">
        <v>375015.49305000005</v>
      </c>
      <c r="N69" s="758">
        <v>218288.13999999998</v>
      </c>
      <c r="O69" s="380">
        <v>156727.35305000006</v>
      </c>
      <c r="P69" s="689">
        <v>0.81547226157890795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336</v>
      </c>
    </row>
    <row r="71" spans="1:19" s="266" customFormat="1" ht="19.5" customHeight="1" x14ac:dyDescent="0.25">
      <c r="A71" s="275"/>
      <c r="B71" s="1150" t="s">
        <v>192</v>
      </c>
      <c r="C71" s="1150"/>
      <c r="D71" s="374">
        <v>394</v>
      </c>
      <c r="E71" s="374">
        <v>235</v>
      </c>
      <c r="F71" s="393">
        <v>159</v>
      </c>
      <c r="G71" s="374">
        <v>534</v>
      </c>
      <c r="H71" s="374">
        <v>393</v>
      </c>
      <c r="I71" s="394">
        <v>141</v>
      </c>
      <c r="J71" s="568">
        <v>1175862.6252782792</v>
      </c>
      <c r="K71" s="568">
        <v>658173.36</v>
      </c>
      <c r="L71" s="386">
        <v>517689.2652782792</v>
      </c>
      <c r="M71" s="568">
        <v>1771776.35127</v>
      </c>
      <c r="N71" s="568">
        <v>1204668.98</v>
      </c>
      <c r="O71" s="389">
        <v>567107.37127000012</v>
      </c>
      <c r="P71" s="688">
        <v>1.0954590123964743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911" t="s">
        <v>198</v>
      </c>
      <c r="C73" s="911"/>
      <c r="D73" s="384">
        <v>3524</v>
      </c>
      <c r="E73" s="384">
        <v>2255</v>
      </c>
      <c r="F73" s="455">
        <v>1269</v>
      </c>
      <c r="G73" s="384">
        <v>4562</v>
      </c>
      <c r="H73" s="384">
        <v>3305</v>
      </c>
      <c r="I73" s="388">
        <v>1257</v>
      </c>
      <c r="J73" s="377">
        <v>7444674.7958609974</v>
      </c>
      <c r="K73" s="377">
        <v>3928045.1200000006</v>
      </c>
      <c r="L73" s="386">
        <v>3516629.6758609973</v>
      </c>
      <c r="M73" s="377">
        <v>9175102.6605163179</v>
      </c>
      <c r="N73" s="377">
        <v>5592166.5119000003</v>
      </c>
      <c r="O73" s="389">
        <v>3582936.1486163172</v>
      </c>
      <c r="P73" s="688">
        <v>1.0188551194942315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57" t="s">
        <v>304</v>
      </c>
      <c r="C79" s="1057"/>
      <c r="D79" s="1057"/>
      <c r="E79" s="1057"/>
      <c r="F79" s="1057"/>
      <c r="G79" s="1057"/>
      <c r="H79" s="1057"/>
      <c r="I79" s="1057"/>
      <c r="J79" s="1057"/>
      <c r="K79" s="1057"/>
      <c r="L79" s="1057"/>
      <c r="M79" s="1057"/>
      <c r="N79" s="1057"/>
      <c r="O79" s="1057"/>
      <c r="P79" s="1057"/>
    </row>
    <row r="80" spans="1:19" s="266" customFormat="1" ht="16.149999999999999" customHeight="1" x14ac:dyDescent="0.25">
      <c r="A80" s="275"/>
      <c r="B80" s="1062" t="s">
        <v>194</v>
      </c>
      <c r="C80" s="896" t="s">
        <v>191</v>
      </c>
      <c r="D80" s="1158" t="s">
        <v>81</v>
      </c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60"/>
      <c r="Q80" s="803"/>
      <c r="R80" s="465"/>
      <c r="S80" s="466"/>
    </row>
    <row r="81" spans="1:16" s="266" customFormat="1" ht="15" customHeight="1" x14ac:dyDescent="0.25">
      <c r="A81" s="275"/>
      <c r="B81" s="1063"/>
      <c r="C81" s="897"/>
      <c r="D81" s="920" t="s">
        <v>197</v>
      </c>
      <c r="E81" s="1157"/>
      <c r="F81" s="1157"/>
      <c r="G81" s="1157"/>
      <c r="H81" s="1157"/>
      <c r="I81" s="921"/>
      <c r="J81" s="920" t="s">
        <v>3</v>
      </c>
      <c r="K81" s="1157"/>
      <c r="L81" s="1157"/>
      <c r="M81" s="1157"/>
      <c r="N81" s="1157"/>
      <c r="O81" s="921"/>
      <c r="P81" s="906" t="s">
        <v>333</v>
      </c>
    </row>
    <row r="82" spans="1:16" s="266" customFormat="1" ht="19.149999999999999" customHeight="1" x14ac:dyDescent="0.25">
      <c r="A82" s="275"/>
      <c r="B82" s="1063"/>
      <c r="C82" s="897"/>
      <c r="D82" s="920" t="s">
        <v>334</v>
      </c>
      <c r="E82" s="1157"/>
      <c r="F82" s="921"/>
      <c r="G82" s="920" t="s">
        <v>335</v>
      </c>
      <c r="H82" s="1157"/>
      <c r="I82" s="921"/>
      <c r="J82" s="920" t="s">
        <v>334</v>
      </c>
      <c r="K82" s="1157"/>
      <c r="L82" s="921"/>
      <c r="M82" s="920" t="s">
        <v>335</v>
      </c>
      <c r="N82" s="1157"/>
      <c r="O82" s="921"/>
      <c r="P82" s="906"/>
    </row>
    <row r="83" spans="1:16" s="266" customFormat="1" ht="19.149999999999999" customHeight="1" x14ac:dyDescent="0.25">
      <c r="A83" s="275"/>
      <c r="B83" s="1064"/>
      <c r="C83" s="898"/>
      <c r="D83" s="565" t="s">
        <v>300</v>
      </c>
      <c r="E83" s="565" t="s">
        <v>124</v>
      </c>
      <c r="F83" s="353" t="s">
        <v>222</v>
      </c>
      <c r="G83" s="565" t="s">
        <v>300</v>
      </c>
      <c r="H83" s="565" t="s">
        <v>124</v>
      </c>
      <c r="I83" s="353" t="s">
        <v>222</v>
      </c>
      <c r="J83" s="353" t="s">
        <v>300</v>
      </c>
      <c r="K83" s="565" t="s">
        <v>221</v>
      </c>
      <c r="L83" s="353" t="s">
        <v>223</v>
      </c>
      <c r="M83" s="353" t="s">
        <v>300</v>
      </c>
      <c r="N83" s="565" t="s">
        <v>221</v>
      </c>
      <c r="O83" s="353" t="s">
        <v>223</v>
      </c>
      <c r="P83" s="907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158</v>
      </c>
      <c r="E85" s="374">
        <v>108</v>
      </c>
      <c r="F85" s="375">
        <v>50</v>
      </c>
      <c r="G85" s="748">
        <v>176</v>
      </c>
      <c r="H85" s="374">
        <v>126</v>
      </c>
      <c r="I85" s="379">
        <v>50</v>
      </c>
      <c r="J85" s="748">
        <v>197619.56</v>
      </c>
      <c r="K85" s="748">
        <v>129020.96</v>
      </c>
      <c r="L85" s="407">
        <v>68598.599999999991</v>
      </c>
      <c r="M85" s="748">
        <v>288143.34999999998</v>
      </c>
      <c r="N85" s="748">
        <v>205836.35</v>
      </c>
      <c r="O85" s="567">
        <v>82306.999999999971</v>
      </c>
      <c r="P85" s="689">
        <v>1.1998349820550271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62</v>
      </c>
      <c r="E86" s="374">
        <v>31</v>
      </c>
      <c r="F86" s="375">
        <v>31</v>
      </c>
      <c r="G86" s="748">
        <v>74</v>
      </c>
      <c r="H86" s="374">
        <v>39</v>
      </c>
      <c r="I86" s="379">
        <v>35</v>
      </c>
      <c r="J86" s="748">
        <v>98222.35</v>
      </c>
      <c r="K86" s="748">
        <v>24551.350000000002</v>
      </c>
      <c r="L86" s="407">
        <v>73671</v>
      </c>
      <c r="M86" s="748">
        <v>72442.37</v>
      </c>
      <c r="N86" s="748">
        <v>44393.11</v>
      </c>
      <c r="O86" s="567">
        <v>28049.259999999995</v>
      </c>
      <c r="P86" s="689">
        <v>0.38073678923864201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481</v>
      </c>
      <c r="E87" s="374">
        <v>306</v>
      </c>
      <c r="F87" s="375">
        <v>175</v>
      </c>
      <c r="G87" s="748">
        <v>556</v>
      </c>
      <c r="H87" s="374">
        <v>367</v>
      </c>
      <c r="I87" s="379">
        <v>189</v>
      </c>
      <c r="J87" s="748">
        <v>947294.80999999994</v>
      </c>
      <c r="K87" s="748">
        <v>529939.93000000005</v>
      </c>
      <c r="L87" s="407">
        <v>417354.87999999989</v>
      </c>
      <c r="M87" s="748">
        <v>1413021.09</v>
      </c>
      <c r="N87" s="748">
        <v>716624.90999999992</v>
      </c>
      <c r="O87" s="567">
        <v>696396.18000000017</v>
      </c>
      <c r="P87" s="689">
        <v>1.6685947939556867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336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336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336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4</v>
      </c>
      <c r="H91" s="374">
        <v>3</v>
      </c>
      <c r="I91" s="379">
        <v>1</v>
      </c>
      <c r="J91" s="748">
        <v>0</v>
      </c>
      <c r="K91" s="748">
        <v>0</v>
      </c>
      <c r="L91" s="407">
        <v>0</v>
      </c>
      <c r="M91" s="748">
        <v>9593.06</v>
      </c>
      <c r="N91" s="748">
        <v>1053.06</v>
      </c>
      <c r="O91" s="567">
        <v>8540</v>
      </c>
      <c r="P91" s="689" t="s">
        <v>336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42</v>
      </c>
      <c r="E92" s="374">
        <v>31</v>
      </c>
      <c r="F92" s="375">
        <v>11</v>
      </c>
      <c r="G92" s="748">
        <v>56</v>
      </c>
      <c r="H92" s="374">
        <v>33</v>
      </c>
      <c r="I92" s="379">
        <v>23</v>
      </c>
      <c r="J92" s="748">
        <v>132691.57</v>
      </c>
      <c r="K92" s="748">
        <v>85873.14</v>
      </c>
      <c r="L92" s="407">
        <v>46818.430000000008</v>
      </c>
      <c r="M92" s="748">
        <v>97901.95</v>
      </c>
      <c r="N92" s="748">
        <v>24606.61</v>
      </c>
      <c r="O92" s="567">
        <v>73295.34</v>
      </c>
      <c r="P92" s="689">
        <v>1.5655232351875101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72</v>
      </c>
      <c r="E93" s="374">
        <v>42</v>
      </c>
      <c r="F93" s="375">
        <v>30</v>
      </c>
      <c r="G93" s="748">
        <v>107</v>
      </c>
      <c r="H93" s="374">
        <v>68</v>
      </c>
      <c r="I93" s="379">
        <v>39</v>
      </c>
      <c r="J93" s="748">
        <v>31816892.760000002</v>
      </c>
      <c r="K93" s="748">
        <v>26384531.219999999</v>
      </c>
      <c r="L93" s="407">
        <v>5432361.5400000028</v>
      </c>
      <c r="M93" s="748">
        <v>5123355.92</v>
      </c>
      <c r="N93" s="748">
        <v>2386084.4600000004</v>
      </c>
      <c r="O93" s="567">
        <v>2737271.4599999995</v>
      </c>
      <c r="P93" s="689">
        <v>0.50388241648585086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2092</v>
      </c>
      <c r="E94" s="374">
        <v>1341</v>
      </c>
      <c r="F94" s="375">
        <v>751</v>
      </c>
      <c r="G94" s="748">
        <v>2249</v>
      </c>
      <c r="H94" s="374">
        <v>1474</v>
      </c>
      <c r="I94" s="379">
        <v>775</v>
      </c>
      <c r="J94" s="748">
        <v>4684192.6399999987</v>
      </c>
      <c r="K94" s="748">
        <v>2520707.88</v>
      </c>
      <c r="L94" s="407">
        <v>2163484.7599999988</v>
      </c>
      <c r="M94" s="748">
        <v>6094389.9100000001</v>
      </c>
      <c r="N94" s="748">
        <v>3229114.6000000006</v>
      </c>
      <c r="O94" s="567">
        <v>2865275.3099999996</v>
      </c>
      <c r="P94" s="689">
        <v>1.3243797058223794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336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336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14</v>
      </c>
      <c r="E97" s="374">
        <v>4</v>
      </c>
      <c r="F97" s="375">
        <v>10</v>
      </c>
      <c r="G97" s="748">
        <v>20</v>
      </c>
      <c r="H97" s="374">
        <v>9</v>
      </c>
      <c r="I97" s="379">
        <v>11</v>
      </c>
      <c r="J97" s="748">
        <v>16926.14</v>
      </c>
      <c r="K97" s="748">
        <v>6321.14</v>
      </c>
      <c r="L97" s="407">
        <v>10605</v>
      </c>
      <c r="M97" s="748">
        <v>71102.070000000007</v>
      </c>
      <c r="N97" s="748">
        <v>18982.07</v>
      </c>
      <c r="O97" s="567">
        <v>52120.000000000007</v>
      </c>
      <c r="P97" s="689">
        <v>4.914662894860915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336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336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336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336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1</v>
      </c>
      <c r="H102" s="374">
        <v>1</v>
      </c>
      <c r="I102" s="379">
        <v>0</v>
      </c>
      <c r="J102" s="748">
        <v>250</v>
      </c>
      <c r="K102" s="748">
        <v>0</v>
      </c>
      <c r="L102" s="407">
        <v>250</v>
      </c>
      <c r="M102" s="748">
        <v>0</v>
      </c>
      <c r="N102" s="748">
        <v>0</v>
      </c>
      <c r="O102" s="567">
        <v>0</v>
      </c>
      <c r="P102" s="689">
        <v>0</v>
      </c>
    </row>
    <row r="103" spans="1:16" s="266" customFormat="1" ht="19.149999999999999" customHeight="1" x14ac:dyDescent="0.25">
      <c r="A103" s="275"/>
      <c r="B103" s="1150" t="s">
        <v>193</v>
      </c>
      <c r="C103" s="1150"/>
      <c r="D103" s="384">
        <v>2922</v>
      </c>
      <c r="E103" s="384">
        <v>1863</v>
      </c>
      <c r="F103" s="385">
        <v>1059</v>
      </c>
      <c r="G103" s="384">
        <v>3243</v>
      </c>
      <c r="H103" s="384">
        <v>2120</v>
      </c>
      <c r="I103" s="388">
        <v>1123</v>
      </c>
      <c r="J103" s="377">
        <v>37894089.829999998</v>
      </c>
      <c r="K103" s="407">
        <v>29680945.619999997</v>
      </c>
      <c r="L103" s="408">
        <v>8213144.2100000018</v>
      </c>
      <c r="M103" s="407">
        <v>13169949.720000001</v>
      </c>
      <c r="N103" s="408">
        <v>6626695.1700000018</v>
      </c>
      <c r="O103" s="454">
        <v>6543254.5499999989</v>
      </c>
      <c r="P103" s="688">
        <v>0.79668083047089189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6</v>
      </c>
      <c r="E105" s="374">
        <v>4</v>
      </c>
      <c r="F105" s="375">
        <v>2</v>
      </c>
      <c r="G105" s="748">
        <v>9</v>
      </c>
      <c r="H105" s="374">
        <v>9</v>
      </c>
      <c r="I105" s="379">
        <v>0</v>
      </c>
      <c r="J105" s="748">
        <v>8402.42</v>
      </c>
      <c r="K105" s="748">
        <v>5420.08</v>
      </c>
      <c r="L105" s="377">
        <v>2982.34</v>
      </c>
      <c r="M105" s="748">
        <v>30295.760000000002</v>
      </c>
      <c r="N105" s="748">
        <v>30295.760000000002</v>
      </c>
      <c r="O105" s="380">
        <v>0</v>
      </c>
      <c r="P105" s="689">
        <v>0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336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2</v>
      </c>
      <c r="E107" s="374">
        <v>1</v>
      </c>
      <c r="F107" s="375">
        <v>1</v>
      </c>
      <c r="G107" s="748">
        <v>8</v>
      </c>
      <c r="H107" s="374">
        <v>6</v>
      </c>
      <c r="I107" s="379">
        <v>2</v>
      </c>
      <c r="J107" s="748">
        <v>2086.25</v>
      </c>
      <c r="K107" s="748">
        <v>886.25</v>
      </c>
      <c r="L107" s="377">
        <v>1200</v>
      </c>
      <c r="M107" s="748">
        <v>6724.29</v>
      </c>
      <c r="N107" s="748">
        <v>4874.29</v>
      </c>
      <c r="O107" s="380">
        <v>1850</v>
      </c>
      <c r="P107" s="689">
        <v>1.5416666666666667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336</v>
      </c>
    </row>
    <row r="109" spans="1:16" s="266" customFormat="1" ht="19.149999999999999" customHeight="1" x14ac:dyDescent="0.25">
      <c r="A109" s="275"/>
      <c r="B109" s="1150" t="s">
        <v>192</v>
      </c>
      <c r="C109" s="1150"/>
      <c r="D109" s="374">
        <v>8</v>
      </c>
      <c r="E109" s="374">
        <v>5</v>
      </c>
      <c r="F109" s="393">
        <v>3</v>
      </c>
      <c r="G109" s="374">
        <v>17</v>
      </c>
      <c r="H109" s="374">
        <v>15</v>
      </c>
      <c r="I109" s="394">
        <v>2</v>
      </c>
      <c r="J109" s="568">
        <v>10488.67</v>
      </c>
      <c r="K109" s="568">
        <v>6306.33</v>
      </c>
      <c r="L109" s="386">
        <v>4182.34</v>
      </c>
      <c r="M109" s="568">
        <v>37020.050000000003</v>
      </c>
      <c r="N109" s="568">
        <v>35170.050000000003</v>
      </c>
      <c r="O109" s="389">
        <v>1850</v>
      </c>
      <c r="P109" s="688">
        <v>0.44233610849428789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911" t="s">
        <v>198</v>
      </c>
      <c r="C111" s="911"/>
      <c r="D111" s="384">
        <v>2930</v>
      </c>
      <c r="E111" s="384">
        <v>1868</v>
      </c>
      <c r="F111" s="455">
        <v>1062</v>
      </c>
      <c r="G111" s="384">
        <v>3260</v>
      </c>
      <c r="H111" s="384">
        <v>2135</v>
      </c>
      <c r="I111" s="388">
        <v>1125</v>
      </c>
      <c r="J111" s="377">
        <v>37904578.5</v>
      </c>
      <c r="K111" s="650">
        <v>29687251.949999996</v>
      </c>
      <c r="L111" s="386">
        <v>8217326.5500000017</v>
      </c>
      <c r="M111" s="377">
        <v>13206969.770000001</v>
      </c>
      <c r="N111" s="650">
        <v>6661865.2200000016</v>
      </c>
      <c r="O111" s="389">
        <v>6545104.5499999989</v>
      </c>
      <c r="P111" s="688">
        <v>0.79650048104757354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89" t="s">
        <v>305</v>
      </c>
      <c r="C115" s="889"/>
      <c r="D115" s="889"/>
      <c r="E115" s="889"/>
      <c r="F115" s="889"/>
      <c r="G115" s="889"/>
      <c r="H115" s="889"/>
      <c r="I115" s="889"/>
      <c r="J115" s="889"/>
      <c r="K115" s="889"/>
      <c r="L115" s="889"/>
      <c r="M115" s="889"/>
      <c r="N115" s="889"/>
      <c r="O115" s="889"/>
      <c r="P115" s="889"/>
      <c r="Q115" s="889"/>
    </row>
    <row r="116" spans="1:17" s="266" customFormat="1" ht="18" customHeight="1" x14ac:dyDescent="0.25">
      <c r="A116" s="275"/>
      <c r="B116" s="1062" t="s">
        <v>194</v>
      </c>
      <c r="C116" s="896" t="s">
        <v>191</v>
      </c>
      <c r="D116" s="1158" t="s">
        <v>208</v>
      </c>
      <c r="E116" s="1159"/>
      <c r="F116" s="1159"/>
      <c r="G116" s="1159"/>
      <c r="H116" s="1159"/>
      <c r="I116" s="1159"/>
      <c r="J116" s="1159"/>
      <c r="K116" s="1159"/>
      <c r="L116" s="1159"/>
      <c r="M116" s="1159"/>
      <c r="N116" s="1159"/>
      <c r="O116" s="1159"/>
      <c r="P116" s="1160"/>
    </row>
    <row r="117" spans="1:17" s="266" customFormat="1" ht="15.6" customHeight="1" x14ac:dyDescent="0.25">
      <c r="A117" s="275"/>
      <c r="B117" s="1063"/>
      <c r="C117" s="897"/>
      <c r="D117" s="920" t="s">
        <v>197</v>
      </c>
      <c r="E117" s="1157"/>
      <c r="F117" s="1157"/>
      <c r="G117" s="1157"/>
      <c r="H117" s="1157"/>
      <c r="I117" s="921"/>
      <c r="J117" s="920" t="s">
        <v>3</v>
      </c>
      <c r="K117" s="1157"/>
      <c r="L117" s="1157"/>
      <c r="M117" s="1157"/>
      <c r="N117" s="1157"/>
      <c r="O117" s="921"/>
      <c r="P117" s="906" t="s">
        <v>333</v>
      </c>
    </row>
    <row r="118" spans="1:17" s="266" customFormat="1" ht="19.149999999999999" customHeight="1" x14ac:dyDescent="0.25">
      <c r="A118" s="275"/>
      <c r="B118" s="1063"/>
      <c r="C118" s="897"/>
      <c r="D118" s="920" t="s">
        <v>334</v>
      </c>
      <c r="E118" s="1157"/>
      <c r="F118" s="921"/>
      <c r="G118" s="920" t="s">
        <v>335</v>
      </c>
      <c r="H118" s="1157"/>
      <c r="I118" s="921"/>
      <c r="J118" s="920" t="s">
        <v>334</v>
      </c>
      <c r="K118" s="1157"/>
      <c r="L118" s="921"/>
      <c r="M118" s="920" t="s">
        <v>335</v>
      </c>
      <c r="N118" s="1157"/>
      <c r="O118" s="921"/>
      <c r="P118" s="906"/>
    </row>
    <row r="119" spans="1:17" s="266" customFormat="1" ht="19.149999999999999" customHeight="1" x14ac:dyDescent="0.25">
      <c r="A119" s="275"/>
      <c r="B119" s="1064"/>
      <c r="C119" s="898"/>
      <c r="D119" s="717" t="s">
        <v>300</v>
      </c>
      <c r="E119" s="565" t="s">
        <v>124</v>
      </c>
      <c r="F119" s="353" t="s">
        <v>222</v>
      </c>
      <c r="G119" s="717" t="s">
        <v>300</v>
      </c>
      <c r="H119" s="565" t="s">
        <v>124</v>
      </c>
      <c r="I119" s="353" t="s">
        <v>222</v>
      </c>
      <c r="J119" s="353" t="s">
        <v>300</v>
      </c>
      <c r="K119" s="565" t="s">
        <v>221</v>
      </c>
      <c r="L119" s="353" t="s">
        <v>223</v>
      </c>
      <c r="M119" s="353" t="s">
        <v>300</v>
      </c>
      <c r="N119" s="565" t="s">
        <v>221</v>
      </c>
      <c r="O119" s="353" t="s">
        <v>223</v>
      </c>
      <c r="P119" s="907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9799</v>
      </c>
      <c r="E121" s="374">
        <v>6991</v>
      </c>
      <c r="F121" s="375">
        <v>2808</v>
      </c>
      <c r="G121" s="374">
        <v>10756</v>
      </c>
      <c r="H121" s="374">
        <v>7969</v>
      </c>
      <c r="I121" s="379">
        <v>2787</v>
      </c>
      <c r="J121" s="376">
        <v>12121054.399179019</v>
      </c>
      <c r="K121" s="376">
        <v>6996403.0649999995</v>
      </c>
      <c r="L121" s="377">
        <v>5124651.3341790186</v>
      </c>
      <c r="M121" s="376">
        <v>13401034.31032883</v>
      </c>
      <c r="N121" s="376">
        <v>8777422.4603999984</v>
      </c>
      <c r="O121" s="380">
        <v>4623611.8499288317</v>
      </c>
      <c r="P121" s="689">
        <v>0.90222954664086341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3317</v>
      </c>
      <c r="E122" s="374">
        <v>3122</v>
      </c>
      <c r="F122" s="375">
        <v>195</v>
      </c>
      <c r="G122" s="374">
        <v>5703</v>
      </c>
      <c r="H122" s="374">
        <v>5055</v>
      </c>
      <c r="I122" s="379">
        <v>648</v>
      </c>
      <c r="J122" s="376">
        <v>1109973.7481060077</v>
      </c>
      <c r="K122" s="376">
        <v>695329.93999999983</v>
      </c>
      <c r="L122" s="377">
        <v>414643.80810600764</v>
      </c>
      <c r="M122" s="376">
        <v>1633364.3909224425</v>
      </c>
      <c r="N122" s="376">
        <v>1322228.476</v>
      </c>
      <c r="O122" s="380">
        <v>311135.91492244264</v>
      </c>
      <c r="P122" s="689">
        <v>0.75036913331380983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15871</v>
      </c>
      <c r="E123" s="374">
        <v>10638</v>
      </c>
      <c r="F123" s="375">
        <v>5233</v>
      </c>
      <c r="G123" s="374">
        <v>15706</v>
      </c>
      <c r="H123" s="374">
        <v>10716</v>
      </c>
      <c r="I123" s="379">
        <v>4990</v>
      </c>
      <c r="J123" s="376">
        <v>27716132.026395369</v>
      </c>
      <c r="K123" s="376">
        <v>17589395.309999999</v>
      </c>
      <c r="L123" s="377">
        <v>10126736.716395374</v>
      </c>
      <c r="M123" s="376">
        <v>28214799.418583266</v>
      </c>
      <c r="N123" s="376">
        <v>17694124.363999996</v>
      </c>
      <c r="O123" s="380">
        <v>10520675.05458327</v>
      </c>
      <c r="P123" s="689">
        <v>1.0389008176296419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336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336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1</v>
      </c>
      <c r="E126" s="374">
        <v>0</v>
      </c>
      <c r="F126" s="375">
        <v>1</v>
      </c>
      <c r="G126" s="374">
        <v>2</v>
      </c>
      <c r="H126" s="374">
        <v>0</v>
      </c>
      <c r="I126" s="379">
        <v>2</v>
      </c>
      <c r="J126" s="376">
        <v>50</v>
      </c>
      <c r="K126" s="376">
        <v>0</v>
      </c>
      <c r="L126" s="377">
        <v>50</v>
      </c>
      <c r="M126" s="376">
        <v>5100</v>
      </c>
      <c r="N126" s="376">
        <v>0</v>
      </c>
      <c r="O126" s="380">
        <v>5100</v>
      </c>
      <c r="P126" s="689">
        <v>102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61</v>
      </c>
      <c r="E127" s="374">
        <v>46</v>
      </c>
      <c r="F127" s="375">
        <v>15</v>
      </c>
      <c r="G127" s="374">
        <v>81</v>
      </c>
      <c r="H127" s="374">
        <v>57</v>
      </c>
      <c r="I127" s="379">
        <v>24</v>
      </c>
      <c r="J127" s="376">
        <v>173111.08999999997</v>
      </c>
      <c r="K127" s="376">
        <v>114841.72</v>
      </c>
      <c r="L127" s="377">
        <v>58269.369999999981</v>
      </c>
      <c r="M127" s="376">
        <v>152852.13999999998</v>
      </c>
      <c r="N127" s="376">
        <v>61626</v>
      </c>
      <c r="O127" s="380">
        <v>91226.139999999985</v>
      </c>
      <c r="P127" s="689">
        <v>1.5655933812224161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1583</v>
      </c>
      <c r="E128" s="374">
        <v>1242</v>
      </c>
      <c r="F128" s="375">
        <v>341</v>
      </c>
      <c r="G128" s="374">
        <v>1409</v>
      </c>
      <c r="H128" s="374">
        <v>1084</v>
      </c>
      <c r="I128" s="379">
        <v>325</v>
      </c>
      <c r="J128" s="376">
        <v>11300778.037026405</v>
      </c>
      <c r="K128" s="376">
        <v>5176601.32</v>
      </c>
      <c r="L128" s="377">
        <v>6124176.7170264032</v>
      </c>
      <c r="M128" s="376">
        <v>8379914.3631323501</v>
      </c>
      <c r="N128" s="376">
        <v>1798865.0697999997</v>
      </c>
      <c r="O128" s="380">
        <v>6581049.2933323504</v>
      </c>
      <c r="P128" s="689">
        <v>1.0746014684775103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3157</v>
      </c>
      <c r="E129" s="374">
        <v>2051</v>
      </c>
      <c r="F129" s="375">
        <v>1106</v>
      </c>
      <c r="G129" s="374">
        <v>2623</v>
      </c>
      <c r="H129" s="374">
        <v>1741</v>
      </c>
      <c r="I129" s="379">
        <v>882</v>
      </c>
      <c r="J129" s="376">
        <v>38003664.594092257</v>
      </c>
      <c r="K129" s="376">
        <v>29597639.91</v>
      </c>
      <c r="L129" s="377">
        <v>8406024.6840922609</v>
      </c>
      <c r="M129" s="376">
        <v>11643699.565830193</v>
      </c>
      <c r="N129" s="376">
        <v>5311431.0995000005</v>
      </c>
      <c r="O129" s="380">
        <v>6332268.466330193</v>
      </c>
      <c r="P129" s="689">
        <v>0.7533011981648724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29643</v>
      </c>
      <c r="E130" s="374">
        <v>18691</v>
      </c>
      <c r="F130" s="375">
        <v>10952</v>
      </c>
      <c r="G130" s="374">
        <v>30035</v>
      </c>
      <c r="H130" s="374">
        <v>18644</v>
      </c>
      <c r="I130" s="379">
        <v>11391</v>
      </c>
      <c r="J130" s="376">
        <v>89751964.411615521</v>
      </c>
      <c r="K130" s="376">
        <v>34846352.050000004</v>
      </c>
      <c r="L130" s="377">
        <v>54905612.361615516</v>
      </c>
      <c r="M130" s="376">
        <v>97221421.3946933</v>
      </c>
      <c r="N130" s="376">
        <v>41504022.053000011</v>
      </c>
      <c r="O130" s="380">
        <v>55717399.341693297</v>
      </c>
      <c r="P130" s="689">
        <v>1.0147851366219403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336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336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871</v>
      </c>
      <c r="E133" s="374">
        <v>558</v>
      </c>
      <c r="F133" s="375">
        <v>313</v>
      </c>
      <c r="G133" s="374">
        <v>748</v>
      </c>
      <c r="H133" s="374">
        <v>478</v>
      </c>
      <c r="I133" s="379">
        <v>270</v>
      </c>
      <c r="J133" s="376">
        <v>1821681.3435853987</v>
      </c>
      <c r="K133" s="376">
        <v>359437.6</v>
      </c>
      <c r="L133" s="377">
        <v>1462243.7435853989</v>
      </c>
      <c r="M133" s="376">
        <v>2626887.9356115959</v>
      </c>
      <c r="N133" s="376">
        <v>801104.20999999985</v>
      </c>
      <c r="O133" s="380">
        <v>1825783.7256115961</v>
      </c>
      <c r="P133" s="689">
        <v>1.248617909032596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221</v>
      </c>
      <c r="E134" s="374">
        <v>126</v>
      </c>
      <c r="F134" s="375">
        <v>95</v>
      </c>
      <c r="G134" s="374">
        <v>342</v>
      </c>
      <c r="H134" s="374">
        <v>246</v>
      </c>
      <c r="I134" s="379">
        <v>96</v>
      </c>
      <c r="J134" s="381">
        <v>991034.90999999992</v>
      </c>
      <c r="K134" s="381">
        <v>139562.68</v>
      </c>
      <c r="L134" s="377">
        <v>851472.23</v>
      </c>
      <c r="M134" s="381">
        <v>1598154.0899</v>
      </c>
      <c r="N134" s="381">
        <v>180558.0302000003</v>
      </c>
      <c r="O134" s="380">
        <v>1417596.0596999996</v>
      </c>
      <c r="P134" s="689">
        <v>1.6648764454713922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31</v>
      </c>
      <c r="E135" s="374">
        <v>24</v>
      </c>
      <c r="F135" s="375">
        <v>7</v>
      </c>
      <c r="G135" s="374">
        <v>29</v>
      </c>
      <c r="H135" s="374">
        <v>13</v>
      </c>
      <c r="I135" s="379">
        <v>16</v>
      </c>
      <c r="J135" s="381">
        <v>87564</v>
      </c>
      <c r="K135" s="381">
        <v>19589.68</v>
      </c>
      <c r="L135" s="377">
        <v>67974.320000000007</v>
      </c>
      <c r="M135" s="381">
        <v>86747.642600000006</v>
      </c>
      <c r="N135" s="381">
        <v>14218.762600000002</v>
      </c>
      <c r="O135" s="380">
        <v>72528.88</v>
      </c>
      <c r="P135" s="689">
        <v>1.0670041274410689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45</v>
      </c>
      <c r="E136" s="374">
        <v>42</v>
      </c>
      <c r="F136" s="375">
        <v>3</v>
      </c>
      <c r="G136" s="374">
        <v>93</v>
      </c>
      <c r="H136" s="374">
        <v>90</v>
      </c>
      <c r="I136" s="379">
        <v>3</v>
      </c>
      <c r="J136" s="381">
        <v>270162.88</v>
      </c>
      <c r="K136" s="381">
        <v>197607.86</v>
      </c>
      <c r="L136" s="377">
        <v>72555.020000000019</v>
      </c>
      <c r="M136" s="381">
        <v>157004.01</v>
      </c>
      <c r="N136" s="381">
        <v>148773.29999999999</v>
      </c>
      <c r="O136" s="380">
        <v>8230.7100000000319</v>
      </c>
      <c r="P136" s="689">
        <v>0.11344094454112244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1</v>
      </c>
      <c r="H137" s="374">
        <v>1</v>
      </c>
      <c r="I137" s="379">
        <v>0</v>
      </c>
      <c r="J137" s="381">
        <v>500</v>
      </c>
      <c r="K137" s="376">
        <v>0</v>
      </c>
      <c r="L137" s="377">
        <v>500</v>
      </c>
      <c r="M137" s="381">
        <v>0</v>
      </c>
      <c r="N137" s="381">
        <v>0</v>
      </c>
      <c r="O137" s="380">
        <v>0</v>
      </c>
      <c r="P137" s="689">
        <v>0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3</v>
      </c>
      <c r="E138" s="374">
        <v>2</v>
      </c>
      <c r="F138" s="375">
        <v>1</v>
      </c>
      <c r="G138" s="374">
        <v>5</v>
      </c>
      <c r="H138" s="374">
        <v>3</v>
      </c>
      <c r="I138" s="379">
        <v>2</v>
      </c>
      <c r="J138" s="381">
        <v>1833.73</v>
      </c>
      <c r="K138" s="376">
        <v>1583.73</v>
      </c>
      <c r="L138" s="377">
        <v>250</v>
      </c>
      <c r="M138" s="381">
        <v>5276.88</v>
      </c>
      <c r="N138" s="381">
        <v>5276.88</v>
      </c>
      <c r="O138" s="380">
        <v>0</v>
      </c>
      <c r="P138" s="689">
        <v>0</v>
      </c>
    </row>
    <row r="139" spans="1:16" s="266" customFormat="1" ht="19.149999999999999" customHeight="1" x14ac:dyDescent="0.25">
      <c r="A139" s="275"/>
      <c r="B139" s="1150" t="s">
        <v>193</v>
      </c>
      <c r="C139" s="1150"/>
      <c r="D139" s="384">
        <v>64604</v>
      </c>
      <c r="E139" s="384">
        <v>43533</v>
      </c>
      <c r="F139" s="385">
        <v>21071</v>
      </c>
      <c r="G139" s="374">
        <v>67533</v>
      </c>
      <c r="H139" s="384">
        <v>46097</v>
      </c>
      <c r="I139" s="388">
        <v>21436</v>
      </c>
      <c r="J139" s="377">
        <v>183349505.16999996</v>
      </c>
      <c r="K139" s="650">
        <v>95734344.86500001</v>
      </c>
      <c r="L139" s="386">
        <v>87615160.304999962</v>
      </c>
      <c r="M139" s="377">
        <v>165126256.14160195</v>
      </c>
      <c r="N139" s="650">
        <v>77619650.705500007</v>
      </c>
      <c r="O139" s="389">
        <v>87506605.436101973</v>
      </c>
      <c r="P139" s="688">
        <v>0.99876100359207132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3589</v>
      </c>
      <c r="E141" s="374">
        <v>3111</v>
      </c>
      <c r="F141" s="375">
        <v>478</v>
      </c>
      <c r="G141" s="374">
        <v>3870</v>
      </c>
      <c r="H141" s="374">
        <v>3601</v>
      </c>
      <c r="I141" s="379">
        <v>269</v>
      </c>
      <c r="J141" s="384">
        <v>21403510.524627406</v>
      </c>
      <c r="K141" s="384">
        <v>18160505.379999999</v>
      </c>
      <c r="L141" s="377">
        <v>3243005.1446274039</v>
      </c>
      <c r="M141" s="384">
        <v>21210306.790350005</v>
      </c>
      <c r="N141" s="384">
        <v>18748036.729999997</v>
      </c>
      <c r="O141" s="380">
        <v>2462270.0603500083</v>
      </c>
      <c r="P141" s="689">
        <v>0.759255675073221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24</v>
      </c>
      <c r="E142" s="374">
        <v>15</v>
      </c>
      <c r="F142" s="375">
        <v>9</v>
      </c>
      <c r="G142" s="374">
        <v>45</v>
      </c>
      <c r="H142" s="374">
        <v>22</v>
      </c>
      <c r="I142" s="379">
        <v>23</v>
      </c>
      <c r="J142" s="384">
        <v>44205.950000000012</v>
      </c>
      <c r="K142" s="384">
        <v>37494.400000000001</v>
      </c>
      <c r="L142" s="377">
        <v>6711.5500000000065</v>
      </c>
      <c r="M142" s="384">
        <v>79952.110000000015</v>
      </c>
      <c r="N142" s="384">
        <v>67210.44</v>
      </c>
      <c r="O142" s="380">
        <v>12741.670000000013</v>
      </c>
      <c r="P142" s="689">
        <v>1.8984690570732543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1348</v>
      </c>
      <c r="E143" s="374">
        <v>749</v>
      </c>
      <c r="F143" s="375">
        <v>599</v>
      </c>
      <c r="G143" s="374">
        <v>1824</v>
      </c>
      <c r="H143" s="374">
        <v>1224</v>
      </c>
      <c r="I143" s="379">
        <v>600</v>
      </c>
      <c r="J143" s="384">
        <v>1845371.8251105559</v>
      </c>
      <c r="K143" s="384">
        <v>781501.33999999973</v>
      </c>
      <c r="L143" s="377">
        <v>1063870.4851105562</v>
      </c>
      <c r="M143" s="384">
        <v>2132352.7400477217</v>
      </c>
      <c r="N143" s="384">
        <v>1087063.9499999997</v>
      </c>
      <c r="O143" s="380">
        <v>1045288.7900477217</v>
      </c>
      <c r="P143" s="689">
        <v>0.98253387482508869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336</v>
      </c>
    </row>
    <row r="145" spans="1:16" s="266" customFormat="1" ht="19.149999999999999" customHeight="1" x14ac:dyDescent="0.25">
      <c r="A145" s="275"/>
      <c r="B145" s="1150" t="s">
        <v>192</v>
      </c>
      <c r="C145" s="1150"/>
      <c r="D145" s="374">
        <v>4961</v>
      </c>
      <c r="E145" s="374">
        <v>3875</v>
      </c>
      <c r="F145" s="393">
        <v>1086</v>
      </c>
      <c r="G145" s="374">
        <v>5739</v>
      </c>
      <c r="H145" s="374">
        <v>4847</v>
      </c>
      <c r="I145" s="394">
        <v>892</v>
      </c>
      <c r="J145" s="568">
        <v>23293088.29973796</v>
      </c>
      <c r="K145" s="568">
        <v>18979501.119999997</v>
      </c>
      <c r="L145" s="386">
        <v>4313587.17973796</v>
      </c>
      <c r="M145" s="568">
        <v>23422611.640397727</v>
      </c>
      <c r="N145" s="568">
        <v>19902311.119999997</v>
      </c>
      <c r="O145" s="389">
        <v>3520300.5203977302</v>
      </c>
      <c r="P145" s="688">
        <v>0.81609583247407091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911" t="s">
        <v>198</v>
      </c>
      <c r="C147" s="911"/>
      <c r="D147" s="384">
        <f t="shared" ref="D147:O147" si="0">SUM(D139+D145)</f>
        <v>69565</v>
      </c>
      <c r="E147" s="384">
        <f t="shared" si="0"/>
        <v>47408</v>
      </c>
      <c r="F147" s="455">
        <f t="shared" si="0"/>
        <v>22157</v>
      </c>
      <c r="G147" s="384">
        <f t="shared" si="0"/>
        <v>73272</v>
      </c>
      <c r="H147" s="384">
        <f t="shared" si="0"/>
        <v>50944</v>
      </c>
      <c r="I147" s="388">
        <f t="shared" si="0"/>
        <v>22328</v>
      </c>
      <c r="J147" s="377">
        <f>SUM(J139+J145)</f>
        <v>206642593.46973792</v>
      </c>
      <c r="K147" s="650">
        <f>SUM(K139+K145)</f>
        <v>114713845.98500001</v>
      </c>
      <c r="L147" s="386">
        <f t="shared" si="0"/>
        <v>91928747.484737918</v>
      </c>
      <c r="M147" s="377">
        <f>SUM(M139+M145)</f>
        <v>188548867.78199968</v>
      </c>
      <c r="N147" s="650">
        <f t="shared" si="0"/>
        <v>97521961.825500011</v>
      </c>
      <c r="O147" s="389">
        <f t="shared" si="0"/>
        <v>91026905.956499696</v>
      </c>
      <c r="P147" s="688">
        <f>IF(L147=0,"",O147/L147)</f>
        <v>0.99018977683354226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911" t="s">
        <v>198</v>
      </c>
      <c r="C149" s="911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37894089.829999998</v>
      </c>
      <c r="K149" s="453">
        <f>SUM(K103)</f>
        <v>29680945.619999997</v>
      </c>
      <c r="L149" s="386" t="e">
        <f>SUM(L103+#REF!)</f>
        <v>#REF!</v>
      </c>
      <c r="M149" s="377">
        <f>SUM(M103)</f>
        <v>13169949.720000001</v>
      </c>
      <c r="N149" s="453">
        <f>SUM(N103)</f>
        <v>6626695.1700000018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89" t="s">
        <v>303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</row>
    <row r="5" spans="1:19" s="269" customFormat="1" ht="15.6" customHeight="1" x14ac:dyDescent="0.25">
      <c r="A5" s="310"/>
      <c r="B5" s="890" t="s">
        <v>332</v>
      </c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70" t="s">
        <v>302</v>
      </c>
      <c r="C7" s="1070"/>
      <c r="D7" s="1162"/>
      <c r="E7" s="1162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92"/>
      <c r="B8" s="1062" t="s">
        <v>84</v>
      </c>
      <c r="C8" s="1165" t="s">
        <v>211</v>
      </c>
      <c r="D8" s="1168" t="s">
        <v>81</v>
      </c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</row>
    <row r="9" spans="1:19" s="269" customFormat="1" ht="15" customHeight="1" x14ac:dyDescent="0.25">
      <c r="A9" s="892"/>
      <c r="B9" s="1063"/>
      <c r="C9" s="1166"/>
      <c r="D9" s="905" t="s">
        <v>197</v>
      </c>
      <c r="E9" s="905"/>
      <c r="F9" s="905"/>
      <c r="G9" s="905"/>
      <c r="H9" s="905"/>
      <c r="I9" s="905"/>
      <c r="J9" s="905" t="s">
        <v>333</v>
      </c>
      <c r="K9" s="905" t="s">
        <v>3</v>
      </c>
      <c r="L9" s="905"/>
      <c r="M9" s="905"/>
      <c r="N9" s="905"/>
      <c r="O9" s="905"/>
      <c r="P9" s="905"/>
      <c r="Q9" s="905" t="s">
        <v>333</v>
      </c>
      <c r="R9" s="1169" t="s">
        <v>338</v>
      </c>
    </row>
    <row r="10" spans="1:19" s="269" customFormat="1" ht="15" customHeight="1" x14ac:dyDescent="0.25">
      <c r="A10" s="506"/>
      <c r="B10" s="1063"/>
      <c r="C10" s="1166"/>
      <c r="D10" s="905" t="s">
        <v>334</v>
      </c>
      <c r="E10" s="905"/>
      <c r="F10" s="905"/>
      <c r="G10" s="905" t="s">
        <v>335</v>
      </c>
      <c r="H10" s="905"/>
      <c r="I10" s="905"/>
      <c r="J10" s="905"/>
      <c r="K10" s="905" t="s">
        <v>334</v>
      </c>
      <c r="L10" s="905"/>
      <c r="M10" s="905"/>
      <c r="N10" s="905" t="s">
        <v>335</v>
      </c>
      <c r="O10" s="905"/>
      <c r="P10" s="905"/>
      <c r="Q10" s="905"/>
      <c r="R10" s="1169"/>
    </row>
    <row r="11" spans="1:19" s="269" customFormat="1" ht="16.149999999999999" customHeight="1" x14ac:dyDescent="0.25">
      <c r="A11" s="506"/>
      <c r="B11" s="1064"/>
      <c r="C11" s="1167"/>
      <c r="D11" s="717" t="s">
        <v>300</v>
      </c>
      <c r="E11" s="565" t="s">
        <v>124</v>
      </c>
      <c r="F11" s="353" t="s">
        <v>222</v>
      </c>
      <c r="G11" s="717" t="s">
        <v>300</v>
      </c>
      <c r="H11" s="565" t="s">
        <v>124</v>
      </c>
      <c r="I11" s="353" t="s">
        <v>222</v>
      </c>
      <c r="J11" s="905"/>
      <c r="K11" s="717" t="s">
        <v>300</v>
      </c>
      <c r="L11" s="565" t="s">
        <v>124</v>
      </c>
      <c r="M11" s="353" t="s">
        <v>222</v>
      </c>
      <c r="N11" s="717" t="s">
        <v>300</v>
      </c>
      <c r="O11" s="565" t="s">
        <v>124</v>
      </c>
      <c r="P11" s="353" t="s">
        <v>222</v>
      </c>
      <c r="Q11" s="905"/>
      <c r="R11" s="1169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2188</v>
      </c>
      <c r="E13" s="566">
        <v>1950</v>
      </c>
      <c r="F13" s="375">
        <v>238</v>
      </c>
      <c r="G13" s="758">
        <v>2242</v>
      </c>
      <c r="H13" s="566">
        <v>2063</v>
      </c>
      <c r="I13" s="379">
        <v>179</v>
      </c>
      <c r="J13" s="689">
        <v>0.75210084033613445</v>
      </c>
      <c r="K13" s="758">
        <v>5336850.08</v>
      </c>
      <c r="L13" s="566">
        <v>3155927.75</v>
      </c>
      <c r="M13" s="650">
        <v>2180922.33</v>
      </c>
      <c r="N13" s="758">
        <v>5875661.4699999997</v>
      </c>
      <c r="O13" s="566">
        <v>3897903.1299999994</v>
      </c>
      <c r="P13" s="380">
        <v>1977758.3400000003</v>
      </c>
      <c r="Q13" s="689">
        <v>0.90684492189137256</v>
      </c>
      <c r="R13" s="726">
        <v>-203163.98999999976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11219</v>
      </c>
      <c r="E14" s="566">
        <v>7402</v>
      </c>
      <c r="F14" s="375">
        <v>3817</v>
      </c>
      <c r="G14" s="758">
        <v>11527</v>
      </c>
      <c r="H14" s="566">
        <v>7088</v>
      </c>
      <c r="I14" s="379">
        <v>4439</v>
      </c>
      <c r="J14" s="689">
        <v>1.1629552004191774</v>
      </c>
      <c r="K14" s="758">
        <v>18840588</v>
      </c>
      <c r="L14" s="566">
        <v>9887479.0900000017</v>
      </c>
      <c r="M14" s="650">
        <v>8953108.9099999983</v>
      </c>
      <c r="N14" s="758">
        <v>16880000</v>
      </c>
      <c r="O14" s="566">
        <v>9039208.6899999995</v>
      </c>
      <c r="P14" s="380">
        <v>7840791.3100000005</v>
      </c>
      <c r="Q14" s="689">
        <v>0.87576185979848664</v>
      </c>
      <c r="R14" s="726">
        <v>-1112317.5999999978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1716</v>
      </c>
      <c r="E15" s="566">
        <v>1022</v>
      </c>
      <c r="F15" s="375">
        <v>694</v>
      </c>
      <c r="G15" s="758">
        <v>2117</v>
      </c>
      <c r="H15" s="566">
        <v>1353</v>
      </c>
      <c r="I15" s="379">
        <v>764</v>
      </c>
      <c r="J15" s="689">
        <v>1.100864553314121</v>
      </c>
      <c r="K15" s="758">
        <v>5050433.17</v>
      </c>
      <c r="L15" s="566">
        <v>1954247.57</v>
      </c>
      <c r="M15" s="650">
        <v>3096185.5999999996</v>
      </c>
      <c r="N15" s="758">
        <v>6343211.04</v>
      </c>
      <c r="O15" s="566">
        <v>2548358.21</v>
      </c>
      <c r="P15" s="380">
        <v>3794852.83</v>
      </c>
      <c r="Q15" s="689">
        <v>1.2256541823590938</v>
      </c>
      <c r="R15" s="726">
        <v>698667.23000000045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0</v>
      </c>
      <c r="H16" s="566">
        <v>0</v>
      </c>
      <c r="I16" s="379">
        <v>0</v>
      </c>
      <c r="J16" s="689" t="s">
        <v>336</v>
      </c>
      <c r="K16" s="758">
        <v>0</v>
      </c>
      <c r="L16" s="566">
        <v>0</v>
      </c>
      <c r="M16" s="650">
        <v>0</v>
      </c>
      <c r="N16" s="758">
        <v>0</v>
      </c>
      <c r="O16" s="566">
        <v>0</v>
      </c>
      <c r="P16" s="380">
        <v>0</v>
      </c>
      <c r="Q16" s="689" t="s">
        <v>336</v>
      </c>
      <c r="R16" s="726">
        <v>0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4566</v>
      </c>
      <c r="E17" s="566">
        <v>3660</v>
      </c>
      <c r="F17" s="375">
        <v>906</v>
      </c>
      <c r="G17" s="758">
        <v>4362</v>
      </c>
      <c r="H17" s="566">
        <v>3337</v>
      </c>
      <c r="I17" s="379">
        <v>1025</v>
      </c>
      <c r="J17" s="689">
        <v>1.1313465783664458</v>
      </c>
      <c r="K17" s="758">
        <v>14496593.859999998</v>
      </c>
      <c r="L17" s="566">
        <v>5697029.3300000001</v>
      </c>
      <c r="M17" s="650">
        <v>8799564.5299999975</v>
      </c>
      <c r="N17" s="758">
        <v>15147475.690000003</v>
      </c>
      <c r="O17" s="566">
        <v>5568351.6799999997</v>
      </c>
      <c r="P17" s="380">
        <v>9579124.0100000035</v>
      </c>
      <c r="Q17" s="689">
        <v>1.0885906884758088</v>
      </c>
      <c r="R17" s="726">
        <v>779559.48000000603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8975</v>
      </c>
      <c r="E18" s="566">
        <v>5492</v>
      </c>
      <c r="F18" s="375">
        <v>3483</v>
      </c>
      <c r="G18" s="758">
        <v>9383</v>
      </c>
      <c r="H18" s="566">
        <v>5980</v>
      </c>
      <c r="I18" s="379">
        <v>3403</v>
      </c>
      <c r="J18" s="689">
        <v>0.97703129486075224</v>
      </c>
      <c r="K18" s="758">
        <v>17225951</v>
      </c>
      <c r="L18" s="566">
        <v>9275679.1400000006</v>
      </c>
      <c r="M18" s="650">
        <v>7950271.8599999994</v>
      </c>
      <c r="N18" s="758">
        <v>17273708.420900002</v>
      </c>
      <c r="O18" s="566">
        <v>9650114.0735999998</v>
      </c>
      <c r="P18" s="380">
        <v>7623594.3473000024</v>
      </c>
      <c r="Q18" s="689">
        <v>0.95890989409511873</v>
      </c>
      <c r="R18" s="726">
        <v>-326677.51269999705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1489</v>
      </c>
      <c r="E19" s="566">
        <v>594</v>
      </c>
      <c r="F19" s="375">
        <v>895</v>
      </c>
      <c r="G19" s="758">
        <v>2019</v>
      </c>
      <c r="H19" s="566">
        <v>984</v>
      </c>
      <c r="I19" s="379">
        <v>1035</v>
      </c>
      <c r="J19" s="689">
        <v>1.1564245810055866</v>
      </c>
      <c r="K19" s="758">
        <v>4657922.1100000003</v>
      </c>
      <c r="L19" s="566">
        <v>1307071.9499999997</v>
      </c>
      <c r="M19" s="650">
        <v>3350850.1600000006</v>
      </c>
      <c r="N19" s="758">
        <v>7266686.0300000031</v>
      </c>
      <c r="O19" s="566">
        <v>1901180.9699999997</v>
      </c>
      <c r="P19" s="380">
        <v>5365505.0600000033</v>
      </c>
      <c r="Q19" s="689">
        <v>1.6012369410155907</v>
      </c>
      <c r="R19" s="726">
        <v>2014654.9000000027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210</v>
      </c>
      <c r="E20" s="566">
        <v>157</v>
      </c>
      <c r="F20" s="375">
        <v>53</v>
      </c>
      <c r="G20" s="758">
        <v>142</v>
      </c>
      <c r="H20" s="566">
        <v>102</v>
      </c>
      <c r="I20" s="379">
        <v>40</v>
      </c>
      <c r="J20" s="689">
        <v>0.75471698113207553</v>
      </c>
      <c r="K20" s="758">
        <v>277996.56999999995</v>
      </c>
      <c r="L20" s="566">
        <v>70890.910000000033</v>
      </c>
      <c r="M20" s="650">
        <v>207105.65999999992</v>
      </c>
      <c r="N20" s="758">
        <v>178948.4</v>
      </c>
      <c r="O20" s="566">
        <v>88160.6</v>
      </c>
      <c r="P20" s="380">
        <v>90787.799999999988</v>
      </c>
      <c r="Q20" s="689">
        <v>0.43836464923266716</v>
      </c>
      <c r="R20" s="726">
        <v>-116317.85999999993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11987</v>
      </c>
      <c r="E21" s="566">
        <v>7160</v>
      </c>
      <c r="F21" s="375">
        <v>4827</v>
      </c>
      <c r="G21" s="758">
        <v>12058</v>
      </c>
      <c r="H21" s="566">
        <v>7690</v>
      </c>
      <c r="I21" s="379">
        <v>4368</v>
      </c>
      <c r="J21" s="689">
        <v>0.90490988191423249</v>
      </c>
      <c r="K21" s="758">
        <v>31583375.57</v>
      </c>
      <c r="L21" s="566">
        <v>12100694.070000002</v>
      </c>
      <c r="M21" s="650">
        <v>19482681.5</v>
      </c>
      <c r="N21" s="758">
        <v>32481977.720000003</v>
      </c>
      <c r="O21" s="566">
        <v>13921353.32</v>
      </c>
      <c r="P21" s="380">
        <v>18560624.400000002</v>
      </c>
      <c r="Q21" s="689">
        <v>0.95267298805865108</v>
      </c>
      <c r="R21" s="726">
        <v>-922057.09999999776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5378</v>
      </c>
      <c r="E22" s="566">
        <v>4130</v>
      </c>
      <c r="F22" s="375">
        <v>1248</v>
      </c>
      <c r="G22" s="758">
        <v>5070</v>
      </c>
      <c r="H22" s="566">
        <v>3896</v>
      </c>
      <c r="I22" s="379">
        <v>1174</v>
      </c>
      <c r="J22" s="689">
        <v>0.94070512820512819</v>
      </c>
      <c r="K22" s="758">
        <v>13421430.620000001</v>
      </c>
      <c r="L22" s="566">
        <v>7794944.330000001</v>
      </c>
      <c r="M22" s="650">
        <v>5626486.29</v>
      </c>
      <c r="N22" s="758">
        <v>11769590.489999998</v>
      </c>
      <c r="O22" s="566">
        <v>5940273.0599999996</v>
      </c>
      <c r="P22" s="380">
        <v>5829317.4299999988</v>
      </c>
      <c r="Q22" s="689">
        <v>1.0360493440391905</v>
      </c>
      <c r="R22" s="726">
        <v>202831.13999999873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4232</v>
      </c>
      <c r="E23" s="566">
        <v>3609</v>
      </c>
      <c r="F23" s="375">
        <v>623</v>
      </c>
      <c r="G23" s="758">
        <v>4973</v>
      </c>
      <c r="H23" s="566">
        <v>4542</v>
      </c>
      <c r="I23" s="379">
        <v>431</v>
      </c>
      <c r="J23" s="689">
        <v>0.6918138041733547</v>
      </c>
      <c r="K23" s="758">
        <v>14803004.759417256</v>
      </c>
      <c r="L23" s="566">
        <v>3847641.9499999997</v>
      </c>
      <c r="M23" s="650">
        <v>10955362.809417257</v>
      </c>
      <c r="N23" s="758">
        <v>15869186.851455677</v>
      </c>
      <c r="O23" s="566">
        <v>5678314.8999999966</v>
      </c>
      <c r="P23" s="380">
        <v>10190871.951455681</v>
      </c>
      <c r="Q23" s="689">
        <v>0.93021765949143942</v>
      </c>
      <c r="R23" s="726">
        <v>-764490.85796157643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4367</v>
      </c>
      <c r="E24" s="566">
        <v>3107</v>
      </c>
      <c r="F24" s="375">
        <v>1260</v>
      </c>
      <c r="G24" s="758">
        <v>4039</v>
      </c>
      <c r="H24" s="566">
        <v>2769</v>
      </c>
      <c r="I24" s="379">
        <v>1270</v>
      </c>
      <c r="J24" s="689">
        <v>1.0079365079365079</v>
      </c>
      <c r="K24" s="758">
        <v>9050169.9000000004</v>
      </c>
      <c r="L24" s="566">
        <v>4857768.2350000003</v>
      </c>
      <c r="M24" s="650">
        <v>4192401.665</v>
      </c>
      <c r="N24" s="758">
        <v>10711949.140000001</v>
      </c>
      <c r="O24" s="566">
        <v>5352561.75</v>
      </c>
      <c r="P24" s="380">
        <v>5359387.3900000006</v>
      </c>
      <c r="Q24" s="689">
        <v>1.2783573279112321</v>
      </c>
      <c r="R24" s="726">
        <v>1166985.7250000006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2225</v>
      </c>
      <c r="E25" s="566">
        <v>1367</v>
      </c>
      <c r="F25" s="375">
        <v>858</v>
      </c>
      <c r="G25" s="758">
        <v>2330</v>
      </c>
      <c r="H25" s="566">
        <v>1261</v>
      </c>
      <c r="I25" s="379">
        <v>1069</v>
      </c>
      <c r="J25" s="689">
        <v>1.245920745920746</v>
      </c>
      <c r="K25" s="758">
        <v>4442287.53</v>
      </c>
      <c r="L25" s="566">
        <v>2834153.16</v>
      </c>
      <c r="M25" s="650">
        <v>1608134.37</v>
      </c>
      <c r="N25" s="758">
        <v>4754584.8600000003</v>
      </c>
      <c r="O25" s="566">
        <v>3019677.62</v>
      </c>
      <c r="P25" s="380">
        <v>1734907.2400000002</v>
      </c>
      <c r="Q25" s="689">
        <v>1.0788322620080559</v>
      </c>
      <c r="R25" s="726">
        <v>126772.87000000011</v>
      </c>
    </row>
    <row r="26" spans="1:28" s="266" customFormat="1" ht="18" customHeight="1" x14ac:dyDescent="0.25">
      <c r="A26" s="275"/>
      <c r="B26" s="1069" t="s">
        <v>216</v>
      </c>
      <c r="C26" s="1164"/>
      <c r="D26" s="384">
        <v>58552</v>
      </c>
      <c r="E26" s="384">
        <v>39650</v>
      </c>
      <c r="F26" s="385">
        <v>18902</v>
      </c>
      <c r="G26" s="374">
        <v>60262</v>
      </c>
      <c r="H26" s="384">
        <v>41065</v>
      </c>
      <c r="I26" s="388">
        <v>19197</v>
      </c>
      <c r="J26" s="688">
        <v>1.0156068140937466</v>
      </c>
      <c r="K26" s="650">
        <v>139186603.16941726</v>
      </c>
      <c r="L26" s="650">
        <v>62783527.484999999</v>
      </c>
      <c r="M26" s="386">
        <v>76403075.684417263</v>
      </c>
      <c r="N26" s="650">
        <v>144552980.11235571</v>
      </c>
      <c r="O26" s="650">
        <v>66605458.003599994</v>
      </c>
      <c r="P26" s="651">
        <v>77947522.108755678</v>
      </c>
      <c r="Q26" s="688">
        <v>1.0202144535478879</v>
      </c>
      <c r="R26" s="727">
        <v>1544446.4243384153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248</v>
      </c>
      <c r="E28" s="374">
        <v>178</v>
      </c>
      <c r="F28" s="375">
        <v>70</v>
      </c>
      <c r="G28" s="374">
        <v>234</v>
      </c>
      <c r="H28" s="374">
        <v>185</v>
      </c>
      <c r="I28" s="379">
        <v>49</v>
      </c>
      <c r="J28" s="689">
        <v>0.7</v>
      </c>
      <c r="K28" s="381">
        <v>899190.34</v>
      </c>
      <c r="L28" s="381">
        <v>603558</v>
      </c>
      <c r="M28" s="377">
        <v>295632.33999999997</v>
      </c>
      <c r="N28" s="381">
        <v>884801</v>
      </c>
      <c r="O28" s="381">
        <v>553411.46</v>
      </c>
      <c r="P28" s="380">
        <v>331389.54000000004</v>
      </c>
      <c r="Q28" s="689">
        <v>1.1209515846608664</v>
      </c>
      <c r="R28" s="726">
        <v>35757.20000000007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310</v>
      </c>
      <c r="E29" s="374">
        <v>288</v>
      </c>
      <c r="F29" s="375">
        <v>22</v>
      </c>
      <c r="G29" s="374">
        <v>357</v>
      </c>
      <c r="H29" s="374">
        <v>326</v>
      </c>
      <c r="I29" s="379">
        <v>31</v>
      </c>
      <c r="J29" s="689">
        <v>1.4090909090909092</v>
      </c>
      <c r="K29" s="381">
        <v>4062392.1599999997</v>
      </c>
      <c r="L29" s="381">
        <v>3953759.1599999997</v>
      </c>
      <c r="M29" s="377">
        <v>108633</v>
      </c>
      <c r="N29" s="381">
        <v>2290495.61</v>
      </c>
      <c r="O29" s="381">
        <v>2137140.61</v>
      </c>
      <c r="P29" s="380">
        <v>153355</v>
      </c>
      <c r="Q29" s="689">
        <v>1.4116796921745693</v>
      </c>
      <c r="R29" s="726">
        <v>44722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1129</v>
      </c>
      <c r="E30" s="374">
        <v>786</v>
      </c>
      <c r="F30" s="375">
        <v>343</v>
      </c>
      <c r="G30" s="374">
        <v>1439</v>
      </c>
      <c r="H30" s="374">
        <v>1110</v>
      </c>
      <c r="I30" s="379">
        <v>329</v>
      </c>
      <c r="J30" s="689">
        <v>0.95918367346938771</v>
      </c>
      <c r="K30" s="381">
        <v>6627471.1600000048</v>
      </c>
      <c r="L30" s="381">
        <v>5780186.7299999977</v>
      </c>
      <c r="M30" s="377">
        <v>847284.43000000715</v>
      </c>
      <c r="N30" s="381">
        <v>7612437.1000000043</v>
      </c>
      <c r="O30" s="381">
        <v>6738288.9099999992</v>
      </c>
      <c r="P30" s="380">
        <v>874148.19000000507</v>
      </c>
      <c r="Q30" s="689">
        <v>1.0317057165797294</v>
      </c>
      <c r="R30" s="726">
        <v>26863.759999997914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605</v>
      </c>
      <c r="E31" s="374">
        <v>348</v>
      </c>
      <c r="F31" s="375">
        <v>257</v>
      </c>
      <c r="G31" s="374">
        <v>640</v>
      </c>
      <c r="H31" s="374">
        <v>420</v>
      </c>
      <c r="I31" s="379">
        <v>220</v>
      </c>
      <c r="J31" s="689">
        <v>0.85603112840466922</v>
      </c>
      <c r="K31" s="381">
        <v>2617015.9699999993</v>
      </c>
      <c r="L31" s="381">
        <v>1353693.83</v>
      </c>
      <c r="M31" s="377">
        <v>1263322.1399999992</v>
      </c>
      <c r="N31" s="381">
        <v>2981159.92</v>
      </c>
      <c r="O31" s="381">
        <v>2245749.33</v>
      </c>
      <c r="P31" s="380">
        <v>735410.58999999985</v>
      </c>
      <c r="Q31" s="689">
        <v>0.58212435824167563</v>
      </c>
      <c r="R31" s="726">
        <v>-527911.54999999935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348</v>
      </c>
      <c r="E32" s="374">
        <v>346</v>
      </c>
      <c r="F32" s="375">
        <v>2</v>
      </c>
      <c r="G32" s="374">
        <v>437</v>
      </c>
      <c r="H32" s="374">
        <v>433</v>
      </c>
      <c r="I32" s="379">
        <v>4</v>
      </c>
      <c r="J32" s="689">
        <v>2</v>
      </c>
      <c r="K32" s="381">
        <v>1354352.1</v>
      </c>
      <c r="L32" s="381">
        <v>1351943.1</v>
      </c>
      <c r="M32" s="377">
        <v>2409</v>
      </c>
      <c r="N32" s="381">
        <v>1615296.95</v>
      </c>
      <c r="O32" s="381">
        <v>1612887.75</v>
      </c>
      <c r="P32" s="380">
        <v>2409.1999999999534</v>
      </c>
      <c r="Q32" s="689">
        <v>1.0000830220008108</v>
      </c>
      <c r="R32" s="726">
        <v>0.19999999995343387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877</v>
      </c>
      <c r="E33" s="374">
        <v>724</v>
      </c>
      <c r="F33" s="375">
        <v>153</v>
      </c>
      <c r="G33" s="374">
        <v>1121</v>
      </c>
      <c r="H33" s="374">
        <v>1067</v>
      </c>
      <c r="I33" s="379">
        <v>54</v>
      </c>
      <c r="J33" s="689">
        <v>0.35294117647058826</v>
      </c>
      <c r="K33" s="381">
        <v>2216089.9200000004</v>
      </c>
      <c r="L33" s="381">
        <v>2010238.5900000003</v>
      </c>
      <c r="M33" s="377">
        <v>205851.33000000007</v>
      </c>
      <c r="N33" s="381">
        <v>1216690.2599999998</v>
      </c>
      <c r="O33" s="381">
        <v>1106222.8899999999</v>
      </c>
      <c r="P33" s="380">
        <v>110467.36999999988</v>
      </c>
      <c r="Q33" s="689">
        <v>0.53663665908789537</v>
      </c>
      <c r="R33" s="726">
        <v>-95383.960000000196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1042</v>
      </c>
      <c r="E34" s="374">
        <v>965</v>
      </c>
      <c r="F34" s="375">
        <v>77</v>
      </c>
      <c r="G34" s="374">
        <v>960</v>
      </c>
      <c r="H34" s="374">
        <v>898</v>
      </c>
      <c r="I34" s="379">
        <v>62</v>
      </c>
      <c r="J34" s="689">
        <v>0.80519480519480524</v>
      </c>
      <c r="K34" s="381">
        <v>4330225.3544596722</v>
      </c>
      <c r="L34" s="381">
        <v>3261642.02</v>
      </c>
      <c r="M34" s="377">
        <v>1068583.3344596722</v>
      </c>
      <c r="N34" s="381">
        <v>5012934.3991277209</v>
      </c>
      <c r="O34" s="381">
        <v>4268771.1399999997</v>
      </c>
      <c r="P34" s="380">
        <v>744163.25912772119</v>
      </c>
      <c r="Q34" s="689">
        <v>0.69640170787803501</v>
      </c>
      <c r="R34" s="726">
        <v>-324420.07533195103</v>
      </c>
    </row>
    <row r="35" spans="1:18" s="266" customFormat="1" ht="18" customHeight="1" x14ac:dyDescent="0.25">
      <c r="A35" s="275"/>
      <c r="B35" s="1069" t="s">
        <v>217</v>
      </c>
      <c r="C35" s="1069"/>
      <c r="D35" s="374">
        <v>4559</v>
      </c>
      <c r="E35" s="374">
        <v>3635</v>
      </c>
      <c r="F35" s="393">
        <v>924</v>
      </c>
      <c r="G35" s="374">
        <v>5188</v>
      </c>
      <c r="H35" s="374">
        <v>4439</v>
      </c>
      <c r="I35" s="394">
        <v>749</v>
      </c>
      <c r="J35" s="688">
        <v>0.81060606060606055</v>
      </c>
      <c r="K35" s="568">
        <v>22106737.004459675</v>
      </c>
      <c r="L35" s="568">
        <v>18315021.429999996</v>
      </c>
      <c r="M35" s="386">
        <v>3791715.5744596794</v>
      </c>
      <c r="N35" s="568">
        <v>21613815.239127725</v>
      </c>
      <c r="O35" s="568">
        <v>18662472.09</v>
      </c>
      <c r="P35" s="389">
        <v>2951343.1491277255</v>
      </c>
      <c r="Q35" s="688">
        <v>0.77836617519717122</v>
      </c>
      <c r="R35" s="727">
        <v>-840372.42533195391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911" t="s">
        <v>327</v>
      </c>
      <c r="C37" s="911"/>
      <c r="D37" s="374">
        <v>63111</v>
      </c>
      <c r="E37" s="384">
        <v>43285</v>
      </c>
      <c r="F37" s="455">
        <v>19826</v>
      </c>
      <c r="G37" s="374">
        <v>65450</v>
      </c>
      <c r="H37" s="384">
        <v>45504</v>
      </c>
      <c r="I37" s="388">
        <v>19946</v>
      </c>
      <c r="J37" s="688">
        <v>1.0060526581256934</v>
      </c>
      <c r="K37" s="377">
        <v>161293340.17387694</v>
      </c>
      <c r="L37" s="578">
        <v>81098548.914999992</v>
      </c>
      <c r="M37" s="386">
        <v>80194791.25887695</v>
      </c>
      <c r="N37" s="377">
        <v>166166795.35148343</v>
      </c>
      <c r="O37" s="578">
        <v>85267930.09359999</v>
      </c>
      <c r="P37" s="389">
        <v>80898865.2578834</v>
      </c>
      <c r="Q37" s="688">
        <v>1.0087795477481027</v>
      </c>
      <c r="R37" s="727">
        <v>704073.99900645018</v>
      </c>
    </row>
    <row r="38" spans="1:18" s="266" customFormat="1" ht="12" customHeight="1" x14ac:dyDescent="0.25">
      <c r="A38" s="275"/>
      <c r="B38" s="889"/>
      <c r="C38" s="889"/>
      <c r="D38" s="889"/>
      <c r="E38" s="889"/>
      <c r="F38" s="889"/>
      <c r="G38" s="889"/>
      <c r="H38" s="889"/>
      <c r="I38" s="889"/>
      <c r="J38" s="889"/>
      <c r="K38" s="889"/>
      <c r="L38" s="889"/>
      <c r="M38" s="889"/>
      <c r="N38" s="889"/>
      <c r="O38" s="889"/>
      <c r="P38" s="889"/>
      <c r="Q38" s="889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2" t="s">
        <v>84</v>
      </c>
      <c r="C40" s="896" t="s">
        <v>211</v>
      </c>
      <c r="D40" s="899" t="s">
        <v>52</v>
      </c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4"/>
    </row>
    <row r="41" spans="1:18" s="266" customFormat="1" ht="15.6" customHeight="1" x14ac:dyDescent="0.25">
      <c r="A41" s="275"/>
      <c r="B41" s="1063"/>
      <c r="C41" s="897"/>
      <c r="D41" s="914" t="s">
        <v>197</v>
      </c>
      <c r="E41" s="1074"/>
      <c r="F41" s="1074"/>
      <c r="G41" s="1074"/>
      <c r="H41" s="1074"/>
      <c r="I41" s="915"/>
      <c r="J41" s="906" t="s">
        <v>333</v>
      </c>
      <c r="K41" s="920" t="s">
        <v>3</v>
      </c>
      <c r="L41" s="1157"/>
      <c r="M41" s="1157"/>
      <c r="N41" s="1157"/>
      <c r="O41" s="1157"/>
      <c r="P41" s="921"/>
      <c r="Q41" s="906" t="s">
        <v>333</v>
      </c>
      <c r="R41" s="1034" t="s">
        <v>338</v>
      </c>
    </row>
    <row r="42" spans="1:18" s="266" customFormat="1" ht="19.149999999999999" customHeight="1" x14ac:dyDescent="0.25">
      <c r="A42" s="275"/>
      <c r="B42" s="1063"/>
      <c r="C42" s="897"/>
      <c r="D42" s="920" t="s">
        <v>334</v>
      </c>
      <c r="E42" s="1157"/>
      <c r="F42" s="921"/>
      <c r="G42" s="1157" t="s">
        <v>335</v>
      </c>
      <c r="H42" s="1157"/>
      <c r="I42" s="921"/>
      <c r="J42" s="906"/>
      <c r="K42" s="920" t="s">
        <v>334</v>
      </c>
      <c r="L42" s="1157"/>
      <c r="M42" s="921"/>
      <c r="N42" s="1157" t="s">
        <v>335</v>
      </c>
      <c r="O42" s="1157"/>
      <c r="P42" s="921"/>
      <c r="Q42" s="906"/>
      <c r="R42" s="1161"/>
    </row>
    <row r="43" spans="1:18" s="266" customFormat="1" ht="19.149999999999999" customHeight="1" x14ac:dyDescent="0.25">
      <c r="A43" s="275"/>
      <c r="B43" s="1064"/>
      <c r="C43" s="898"/>
      <c r="D43" s="717" t="s">
        <v>300</v>
      </c>
      <c r="E43" s="565" t="s">
        <v>124</v>
      </c>
      <c r="F43" s="353" t="s">
        <v>222</v>
      </c>
      <c r="G43" s="717" t="s">
        <v>300</v>
      </c>
      <c r="H43" s="565" t="s">
        <v>124</v>
      </c>
      <c r="I43" s="353" t="s">
        <v>222</v>
      </c>
      <c r="J43" s="907"/>
      <c r="K43" s="717" t="s">
        <v>300</v>
      </c>
      <c r="L43" s="565" t="s">
        <v>124</v>
      </c>
      <c r="M43" s="353" t="s">
        <v>222</v>
      </c>
      <c r="N43" s="717" t="s">
        <v>300</v>
      </c>
      <c r="O43" s="565" t="s">
        <v>124</v>
      </c>
      <c r="P43" s="353" t="s">
        <v>222</v>
      </c>
      <c r="Q43" s="907"/>
      <c r="R43" s="1035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18</v>
      </c>
      <c r="E45" s="566">
        <v>17</v>
      </c>
      <c r="F45" s="375">
        <v>1</v>
      </c>
      <c r="G45" s="758">
        <v>244</v>
      </c>
      <c r="H45" s="566">
        <v>240</v>
      </c>
      <c r="I45" s="379">
        <v>4</v>
      </c>
      <c r="J45" s="689">
        <v>4</v>
      </c>
      <c r="K45" s="758">
        <v>49899.15</v>
      </c>
      <c r="L45" s="566">
        <v>48698.26</v>
      </c>
      <c r="M45" s="377">
        <v>1200.8899999999994</v>
      </c>
      <c r="N45" s="758">
        <v>286675.33999999997</v>
      </c>
      <c r="O45" s="566">
        <v>267095.33999999997</v>
      </c>
      <c r="P45" s="380">
        <v>19580</v>
      </c>
      <c r="Q45" s="689">
        <v>16.304574107536919</v>
      </c>
      <c r="R45" s="599">
        <v>18379.11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295</v>
      </c>
      <c r="E46" s="566">
        <v>160</v>
      </c>
      <c r="F46" s="375">
        <v>135</v>
      </c>
      <c r="G46" s="758">
        <v>399</v>
      </c>
      <c r="H46" s="566">
        <v>235</v>
      </c>
      <c r="I46" s="379">
        <v>164</v>
      </c>
      <c r="J46" s="689">
        <v>1.2148148148148148</v>
      </c>
      <c r="K46" s="758">
        <v>538971</v>
      </c>
      <c r="L46" s="566">
        <v>217079.02</v>
      </c>
      <c r="M46" s="377">
        <v>321891.98</v>
      </c>
      <c r="N46" s="758">
        <v>518509</v>
      </c>
      <c r="O46" s="566">
        <v>274237.00999999995</v>
      </c>
      <c r="P46" s="380">
        <v>244271.99000000005</v>
      </c>
      <c r="Q46" s="689">
        <v>0.75886323728848437</v>
      </c>
      <c r="R46" s="599">
        <v>-77619.989999999932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49</v>
      </c>
      <c r="E47" s="566">
        <v>31</v>
      </c>
      <c r="F47" s="375">
        <v>18</v>
      </c>
      <c r="G47" s="758">
        <v>54</v>
      </c>
      <c r="H47" s="566">
        <v>25</v>
      </c>
      <c r="I47" s="379">
        <v>29</v>
      </c>
      <c r="J47" s="689">
        <v>1.6111111111111112</v>
      </c>
      <c r="K47" s="758">
        <v>151192.65999999997</v>
      </c>
      <c r="L47" s="566">
        <v>53114.149999999994</v>
      </c>
      <c r="M47" s="377">
        <v>98078.50999999998</v>
      </c>
      <c r="N47" s="758">
        <v>198831.47</v>
      </c>
      <c r="O47" s="566">
        <v>42964.4</v>
      </c>
      <c r="P47" s="380">
        <v>155867.07</v>
      </c>
      <c r="Q47" s="689">
        <v>1.5892071565932235</v>
      </c>
      <c r="R47" s="599">
        <v>57788.560000000027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336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336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105</v>
      </c>
      <c r="E49" s="566">
        <v>94</v>
      </c>
      <c r="F49" s="375">
        <v>11</v>
      </c>
      <c r="G49" s="758">
        <v>133</v>
      </c>
      <c r="H49" s="566">
        <v>108</v>
      </c>
      <c r="I49" s="379">
        <v>25</v>
      </c>
      <c r="J49" s="689">
        <v>2.2727272727272729</v>
      </c>
      <c r="K49" s="758">
        <v>212085.16999999998</v>
      </c>
      <c r="L49" s="566">
        <v>147805.16999999998</v>
      </c>
      <c r="M49" s="377">
        <v>64280</v>
      </c>
      <c r="N49" s="758">
        <v>238725.91999999998</v>
      </c>
      <c r="O49" s="566">
        <v>180145.91999999998</v>
      </c>
      <c r="P49" s="380">
        <v>58580</v>
      </c>
      <c r="Q49" s="689">
        <v>0.91132545115121344</v>
      </c>
      <c r="R49" s="599">
        <v>-5700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785</v>
      </c>
      <c r="E50" s="566">
        <v>416</v>
      </c>
      <c r="F50" s="375">
        <v>369</v>
      </c>
      <c r="G50" s="758">
        <v>1066</v>
      </c>
      <c r="H50" s="566">
        <v>589</v>
      </c>
      <c r="I50" s="379">
        <v>477</v>
      </c>
      <c r="J50" s="689">
        <v>1.2926829268292683</v>
      </c>
      <c r="K50" s="758">
        <v>1414743</v>
      </c>
      <c r="L50" s="566">
        <v>729305.82000000007</v>
      </c>
      <c r="M50" s="377">
        <v>685437.17999999993</v>
      </c>
      <c r="N50" s="758">
        <v>1867151</v>
      </c>
      <c r="O50" s="566">
        <v>1019795.2018999998</v>
      </c>
      <c r="P50" s="380">
        <v>847355.79810000025</v>
      </c>
      <c r="Q50" s="689">
        <v>1.2362267802572371</v>
      </c>
      <c r="R50" s="599">
        <v>161918.61810000031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336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336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85</v>
      </c>
      <c r="E52" s="566">
        <v>40</v>
      </c>
      <c r="F52" s="375">
        <v>45</v>
      </c>
      <c r="G52" s="758">
        <v>85</v>
      </c>
      <c r="H52" s="566">
        <v>55</v>
      </c>
      <c r="I52" s="379">
        <v>30</v>
      </c>
      <c r="J52" s="689">
        <v>0.66666666666666663</v>
      </c>
      <c r="K52" s="758">
        <v>98057.299999999988</v>
      </c>
      <c r="L52" s="566">
        <v>69910.040000000008</v>
      </c>
      <c r="M52" s="377">
        <v>28147.25999999998</v>
      </c>
      <c r="N52" s="758">
        <v>69280.600000000006</v>
      </c>
      <c r="O52" s="566">
        <v>48778.26</v>
      </c>
      <c r="P52" s="380">
        <v>20502.340000000004</v>
      </c>
      <c r="Q52" s="689">
        <v>0.72839558806079241</v>
      </c>
      <c r="R52" s="599">
        <v>-7644.9199999999764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630</v>
      </c>
      <c r="E53" s="566">
        <v>338</v>
      </c>
      <c r="F53" s="375">
        <v>292</v>
      </c>
      <c r="G53" s="758">
        <v>619</v>
      </c>
      <c r="H53" s="566">
        <v>493</v>
      </c>
      <c r="I53" s="379">
        <v>126</v>
      </c>
      <c r="J53" s="689">
        <v>0.4315068493150685</v>
      </c>
      <c r="K53" s="758">
        <v>1592766.9200000002</v>
      </c>
      <c r="L53" s="566">
        <v>673642.49</v>
      </c>
      <c r="M53" s="377">
        <v>919124.43000000017</v>
      </c>
      <c r="N53" s="758">
        <v>1742878.51</v>
      </c>
      <c r="O53" s="566">
        <v>947916.56</v>
      </c>
      <c r="P53" s="380">
        <v>794961.95</v>
      </c>
      <c r="Q53" s="689">
        <v>0.86491221868621182</v>
      </c>
      <c r="R53" s="599">
        <v>-124162.48000000021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336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336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755</v>
      </c>
      <c r="E55" s="566">
        <v>681</v>
      </c>
      <c r="F55" s="375">
        <v>74</v>
      </c>
      <c r="G55" s="758">
        <v>959</v>
      </c>
      <c r="H55" s="566">
        <v>883</v>
      </c>
      <c r="I55" s="379">
        <v>76</v>
      </c>
      <c r="J55" s="689">
        <v>1.027027027027027</v>
      </c>
      <c r="K55" s="758">
        <v>1451673.1305827186</v>
      </c>
      <c r="L55" s="566">
        <v>858065.07000000007</v>
      </c>
      <c r="M55" s="377">
        <v>593608.06058271858</v>
      </c>
      <c r="N55" s="758">
        <v>1591908.2892463184</v>
      </c>
      <c r="O55" s="566">
        <v>1055526.33</v>
      </c>
      <c r="P55" s="380">
        <v>536381.95924631832</v>
      </c>
      <c r="Q55" s="689">
        <v>0.90359615184432651</v>
      </c>
      <c r="R55" s="599">
        <v>-57226.101336400257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52</v>
      </c>
      <c r="E56" s="566">
        <v>32</v>
      </c>
      <c r="F56" s="375">
        <v>20</v>
      </c>
      <c r="G56" s="758">
        <v>82</v>
      </c>
      <c r="H56" s="566">
        <v>54</v>
      </c>
      <c r="I56" s="379">
        <v>28</v>
      </c>
      <c r="J56" s="689">
        <v>1.4</v>
      </c>
      <c r="K56" s="758">
        <v>189948.38999999998</v>
      </c>
      <c r="L56" s="566">
        <v>122307.41</v>
      </c>
      <c r="M56" s="377">
        <v>67640.979999999981</v>
      </c>
      <c r="N56" s="758">
        <v>159811.82</v>
      </c>
      <c r="O56" s="566">
        <v>57200.170000000006</v>
      </c>
      <c r="P56" s="380">
        <v>102611.65</v>
      </c>
      <c r="Q56" s="689">
        <v>1.5170041888807646</v>
      </c>
      <c r="R56" s="599">
        <v>34970.670000000013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356</v>
      </c>
      <c r="E57" s="566">
        <v>211</v>
      </c>
      <c r="F57" s="375">
        <v>145</v>
      </c>
      <c r="G57" s="758">
        <v>387</v>
      </c>
      <c r="H57" s="566">
        <v>230</v>
      </c>
      <c r="I57" s="379">
        <v>157</v>
      </c>
      <c r="J57" s="689">
        <v>1.0827586206896551</v>
      </c>
      <c r="K57" s="758">
        <v>569475.44999999995</v>
      </c>
      <c r="L57" s="566">
        <v>349944.33</v>
      </c>
      <c r="M57" s="377">
        <v>219531.11999999994</v>
      </c>
      <c r="N57" s="758">
        <v>729554.36</v>
      </c>
      <c r="O57" s="566">
        <v>493838.34</v>
      </c>
      <c r="P57" s="380">
        <v>235716.01999999996</v>
      </c>
      <c r="Q57" s="689">
        <v>1.0737248550456082</v>
      </c>
      <c r="R57" s="599">
        <v>16184.900000000023</v>
      </c>
    </row>
    <row r="58" spans="1:18" s="266" customFormat="1" ht="18" customHeight="1" x14ac:dyDescent="0.25">
      <c r="A58" s="275"/>
      <c r="B58" s="1069" t="s">
        <v>216</v>
      </c>
      <c r="C58" s="1069"/>
      <c r="D58" s="384">
        <v>3130</v>
      </c>
      <c r="E58" s="384">
        <v>2020</v>
      </c>
      <c r="F58" s="385">
        <v>1110</v>
      </c>
      <c r="G58" s="374">
        <v>4028</v>
      </c>
      <c r="H58" s="384">
        <v>2912</v>
      </c>
      <c r="I58" s="388">
        <v>1116</v>
      </c>
      <c r="J58" s="688">
        <v>1.0054054054054054</v>
      </c>
      <c r="K58" s="377">
        <v>6268812.1705827191</v>
      </c>
      <c r="L58" s="377">
        <v>3269871.7600000002</v>
      </c>
      <c r="M58" s="386">
        <v>2998940.4105827189</v>
      </c>
      <c r="N58" s="377">
        <v>7403326.3092463193</v>
      </c>
      <c r="O58" s="377">
        <v>4387497.5318999998</v>
      </c>
      <c r="P58" s="389">
        <v>3015828.7773463186</v>
      </c>
      <c r="Q58" s="688">
        <v>1.0056314445942318</v>
      </c>
      <c r="R58" s="600">
        <v>16888.366763599683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336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336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2</v>
      </c>
      <c r="E61" s="374">
        <v>2</v>
      </c>
      <c r="F61" s="375">
        <v>0</v>
      </c>
      <c r="G61" s="374">
        <v>2</v>
      </c>
      <c r="H61" s="374">
        <v>2</v>
      </c>
      <c r="I61" s="379">
        <v>0</v>
      </c>
      <c r="J61" s="689" t="s">
        <v>336</v>
      </c>
      <c r="K61" s="381">
        <v>1927.69</v>
      </c>
      <c r="L61" s="381">
        <v>1927.69</v>
      </c>
      <c r="M61" s="545">
        <v>0</v>
      </c>
      <c r="N61" s="381">
        <v>6077.68</v>
      </c>
      <c r="O61" s="381">
        <v>6077.68</v>
      </c>
      <c r="P61" s="380">
        <v>0</v>
      </c>
      <c r="Q61" s="689" t="s">
        <v>336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336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336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308</v>
      </c>
      <c r="E63" s="374">
        <v>171</v>
      </c>
      <c r="F63" s="375">
        <v>137</v>
      </c>
      <c r="G63" s="374">
        <v>291</v>
      </c>
      <c r="H63" s="374">
        <v>175</v>
      </c>
      <c r="I63" s="379">
        <v>116</v>
      </c>
      <c r="J63" s="689">
        <v>0.84671532846715325</v>
      </c>
      <c r="K63" s="381">
        <v>883673.60999999987</v>
      </c>
      <c r="L63" s="381">
        <v>569617.32000000007</v>
      </c>
      <c r="M63" s="545">
        <v>314056.2899999998</v>
      </c>
      <c r="N63" s="381">
        <v>835259.38</v>
      </c>
      <c r="O63" s="381">
        <v>572869</v>
      </c>
      <c r="P63" s="380">
        <v>262390.38</v>
      </c>
      <c r="Q63" s="689">
        <v>0.83548837694032552</v>
      </c>
      <c r="R63" s="599">
        <v>-51665.9099999998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336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336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0</v>
      </c>
      <c r="E65" s="374">
        <v>0</v>
      </c>
      <c r="F65" s="375">
        <v>0</v>
      </c>
      <c r="G65" s="374">
        <v>6</v>
      </c>
      <c r="H65" s="374">
        <v>6</v>
      </c>
      <c r="I65" s="379">
        <v>0</v>
      </c>
      <c r="J65" s="689" t="s">
        <v>336</v>
      </c>
      <c r="K65" s="381">
        <v>0</v>
      </c>
      <c r="L65" s="381">
        <v>0</v>
      </c>
      <c r="M65" s="545">
        <v>0</v>
      </c>
      <c r="N65" s="381">
        <v>2298.06</v>
      </c>
      <c r="O65" s="381">
        <v>2298.06</v>
      </c>
      <c r="P65" s="380">
        <v>0</v>
      </c>
      <c r="Q65" s="689" t="s">
        <v>336</v>
      </c>
      <c r="R65" s="599">
        <v>0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84</v>
      </c>
      <c r="E66" s="374">
        <v>62</v>
      </c>
      <c r="F66" s="375">
        <v>22</v>
      </c>
      <c r="G66" s="374">
        <v>235</v>
      </c>
      <c r="H66" s="374">
        <v>210</v>
      </c>
      <c r="I66" s="379">
        <v>25</v>
      </c>
      <c r="J66" s="689">
        <v>1.1363636363636365</v>
      </c>
      <c r="K66" s="381">
        <v>290261.32527827937</v>
      </c>
      <c r="L66" s="381">
        <v>86628.35</v>
      </c>
      <c r="M66" s="545">
        <v>203632.97527827937</v>
      </c>
      <c r="N66" s="381">
        <v>928141.23126999999</v>
      </c>
      <c r="O66" s="381">
        <v>623424.24</v>
      </c>
      <c r="P66" s="380">
        <v>304716.99127</v>
      </c>
      <c r="Q66" s="689">
        <v>1.4964029811654125</v>
      </c>
      <c r="R66" s="599">
        <v>101084.01599172063</v>
      </c>
    </row>
    <row r="67" spans="1:20" s="266" customFormat="1" ht="18" customHeight="1" x14ac:dyDescent="0.25">
      <c r="A67" s="275"/>
      <c r="B67" s="1069" t="s">
        <v>217</v>
      </c>
      <c r="C67" s="1069"/>
      <c r="D67" s="374">
        <v>394</v>
      </c>
      <c r="E67" s="374">
        <v>235</v>
      </c>
      <c r="F67" s="393">
        <v>159</v>
      </c>
      <c r="G67" s="374">
        <v>534</v>
      </c>
      <c r="H67" s="374">
        <v>393</v>
      </c>
      <c r="I67" s="394">
        <v>141</v>
      </c>
      <c r="J67" s="688">
        <v>0.8867924528301887</v>
      </c>
      <c r="K67" s="384">
        <v>1175862.6252782792</v>
      </c>
      <c r="L67" s="384">
        <v>658173.36</v>
      </c>
      <c r="M67" s="386">
        <v>517689.2652782792</v>
      </c>
      <c r="N67" s="384">
        <v>1771776.35127</v>
      </c>
      <c r="O67" s="384">
        <v>1204668.98</v>
      </c>
      <c r="P67" s="389">
        <v>567107.37127</v>
      </c>
      <c r="Q67" s="688">
        <v>1.095459012396474</v>
      </c>
      <c r="R67" s="600">
        <v>49418.105991720804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911" t="s">
        <v>327</v>
      </c>
      <c r="C69" s="911"/>
      <c r="D69" s="374">
        <v>3524</v>
      </c>
      <c r="E69" s="384">
        <v>2255</v>
      </c>
      <c r="F69" s="455">
        <v>1269</v>
      </c>
      <c r="G69" s="374">
        <v>4562</v>
      </c>
      <c r="H69" s="384">
        <v>3305</v>
      </c>
      <c r="I69" s="388">
        <v>1257</v>
      </c>
      <c r="J69" s="688">
        <v>0.99054373522458627</v>
      </c>
      <c r="K69" s="377">
        <v>7444674.7958609983</v>
      </c>
      <c r="L69" s="545">
        <v>3928045.12</v>
      </c>
      <c r="M69" s="386">
        <v>3516629.6758609982</v>
      </c>
      <c r="N69" s="377">
        <v>9175102.6605163198</v>
      </c>
      <c r="O69" s="545">
        <v>5592166.5119000003</v>
      </c>
      <c r="P69" s="389">
        <v>3582936.1486163186</v>
      </c>
      <c r="Q69" s="688">
        <v>1.0188551194942317</v>
      </c>
      <c r="R69" s="727">
        <v>66306.47275532037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63" t="s">
        <v>304</v>
      </c>
      <c r="C77" s="1163"/>
      <c r="D77" s="1163"/>
      <c r="E77" s="1163"/>
      <c r="F77" s="1163"/>
      <c r="G77" s="1163"/>
      <c r="H77" s="1163"/>
      <c r="I77" s="1163"/>
      <c r="J77" s="1163"/>
      <c r="K77" s="1163"/>
      <c r="L77" s="1163"/>
      <c r="M77" s="1163"/>
      <c r="N77" s="1163"/>
      <c r="O77" s="1163"/>
      <c r="P77" s="1163"/>
      <c r="Q77" s="1163"/>
      <c r="R77" s="514"/>
    </row>
    <row r="78" spans="1:20" s="266" customFormat="1" ht="16.149999999999999" customHeight="1" x14ac:dyDescent="0.25">
      <c r="A78" s="275"/>
      <c r="B78" s="1062" t="s">
        <v>84</v>
      </c>
      <c r="C78" s="896" t="s">
        <v>211</v>
      </c>
      <c r="D78" s="899" t="s">
        <v>81</v>
      </c>
      <c r="E78" s="900"/>
      <c r="F78" s="900"/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/>
      <c r="R78" s="904"/>
      <c r="S78" s="465"/>
      <c r="T78" s="466"/>
    </row>
    <row r="79" spans="1:20" s="266" customFormat="1" ht="15" customHeight="1" x14ac:dyDescent="0.25">
      <c r="A79" s="275"/>
      <c r="B79" s="1063"/>
      <c r="C79" s="897"/>
      <c r="D79" s="914" t="s">
        <v>197</v>
      </c>
      <c r="E79" s="1074"/>
      <c r="F79" s="1074"/>
      <c r="G79" s="1074"/>
      <c r="H79" s="1074"/>
      <c r="I79" s="915"/>
      <c r="J79" s="906" t="s">
        <v>333</v>
      </c>
      <c r="K79" s="920" t="s">
        <v>3</v>
      </c>
      <c r="L79" s="1157"/>
      <c r="M79" s="1157"/>
      <c r="N79" s="1157"/>
      <c r="O79" s="1157"/>
      <c r="P79" s="921"/>
      <c r="Q79" s="906" t="s">
        <v>333</v>
      </c>
      <c r="R79" s="1034" t="s">
        <v>338</v>
      </c>
    </row>
    <row r="80" spans="1:20" s="266" customFormat="1" ht="19.149999999999999" customHeight="1" x14ac:dyDescent="0.25">
      <c r="A80" s="275"/>
      <c r="B80" s="1063"/>
      <c r="C80" s="897"/>
      <c r="D80" s="920" t="s">
        <v>334</v>
      </c>
      <c r="E80" s="1157"/>
      <c r="F80" s="921"/>
      <c r="G80" s="1157" t="s">
        <v>335</v>
      </c>
      <c r="H80" s="1157"/>
      <c r="I80" s="921"/>
      <c r="J80" s="906"/>
      <c r="K80" s="920" t="s">
        <v>334</v>
      </c>
      <c r="L80" s="1157"/>
      <c r="M80" s="921"/>
      <c r="N80" s="1157" t="s">
        <v>335</v>
      </c>
      <c r="O80" s="1157"/>
      <c r="P80" s="921"/>
      <c r="Q80" s="906"/>
      <c r="R80" s="1161"/>
    </row>
    <row r="81" spans="1:18" s="266" customFormat="1" ht="19.149999999999999" customHeight="1" x14ac:dyDescent="0.25">
      <c r="A81" s="275"/>
      <c r="B81" s="1064"/>
      <c r="C81" s="898"/>
      <c r="D81" s="717" t="s">
        <v>300</v>
      </c>
      <c r="E81" s="565" t="s">
        <v>124</v>
      </c>
      <c r="F81" s="353" t="s">
        <v>222</v>
      </c>
      <c r="G81" s="717" t="s">
        <v>300</v>
      </c>
      <c r="H81" s="565" t="s">
        <v>124</v>
      </c>
      <c r="I81" s="353" t="s">
        <v>222</v>
      </c>
      <c r="J81" s="907"/>
      <c r="K81" s="717" t="s">
        <v>300</v>
      </c>
      <c r="L81" s="565" t="s">
        <v>124</v>
      </c>
      <c r="M81" s="353" t="s">
        <v>222</v>
      </c>
      <c r="N81" s="717" t="s">
        <v>300</v>
      </c>
      <c r="O81" s="565" t="s">
        <v>124</v>
      </c>
      <c r="P81" s="353" t="s">
        <v>222</v>
      </c>
      <c r="Q81" s="907"/>
      <c r="R81" s="1035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129</v>
      </c>
      <c r="E83" s="374">
        <v>88</v>
      </c>
      <c r="F83" s="375">
        <v>41</v>
      </c>
      <c r="G83" s="374">
        <v>98</v>
      </c>
      <c r="H83" s="374">
        <v>70</v>
      </c>
      <c r="I83" s="379">
        <v>28</v>
      </c>
      <c r="J83" s="689">
        <v>0.68292682926829273</v>
      </c>
      <c r="K83" s="374">
        <v>201921.69</v>
      </c>
      <c r="L83" s="374">
        <v>120546.54000000001</v>
      </c>
      <c r="M83" s="375">
        <v>81375.149999999994</v>
      </c>
      <c r="N83" s="374">
        <v>186458.76</v>
      </c>
      <c r="O83" s="374">
        <v>104333.35</v>
      </c>
      <c r="P83" s="379">
        <v>82125.41</v>
      </c>
      <c r="Q83" s="689">
        <v>1.0092197679512727</v>
      </c>
      <c r="R83" s="599">
        <v>750.26000000000931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112</v>
      </c>
      <c r="E84" s="374">
        <v>87</v>
      </c>
      <c r="F84" s="375">
        <v>25</v>
      </c>
      <c r="G84" s="374">
        <v>208</v>
      </c>
      <c r="H84" s="374">
        <v>186</v>
      </c>
      <c r="I84" s="379">
        <v>22</v>
      </c>
      <c r="J84" s="689">
        <v>0.88</v>
      </c>
      <c r="K84" s="374">
        <v>174340.56</v>
      </c>
      <c r="L84" s="374">
        <v>124531.11</v>
      </c>
      <c r="M84" s="375">
        <v>49809.45</v>
      </c>
      <c r="N84" s="374">
        <v>420513.16</v>
      </c>
      <c r="O84" s="374">
        <v>385359.16</v>
      </c>
      <c r="P84" s="379">
        <v>35154</v>
      </c>
      <c r="Q84" s="689">
        <v>0.7057696882820429</v>
      </c>
      <c r="R84" s="599">
        <v>-14655.449999999997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692</v>
      </c>
      <c r="E85" s="374">
        <v>405</v>
      </c>
      <c r="F85" s="375">
        <v>287</v>
      </c>
      <c r="G85" s="374">
        <v>642</v>
      </c>
      <c r="H85" s="374">
        <v>366</v>
      </c>
      <c r="I85" s="379">
        <v>276</v>
      </c>
      <c r="J85" s="689">
        <v>0.9616724738675958</v>
      </c>
      <c r="K85" s="374">
        <v>1461891.3699999999</v>
      </c>
      <c r="L85" s="374">
        <v>774928.37000000011</v>
      </c>
      <c r="M85" s="375">
        <v>686962.99999999977</v>
      </c>
      <c r="N85" s="374">
        <v>1751220.94</v>
      </c>
      <c r="O85" s="374">
        <v>880220.94</v>
      </c>
      <c r="P85" s="379">
        <v>871000</v>
      </c>
      <c r="Q85" s="689">
        <v>1.2678994356319049</v>
      </c>
      <c r="R85" s="599">
        <v>184037.00000000023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514</v>
      </c>
      <c r="E86" s="374">
        <v>394</v>
      </c>
      <c r="F86" s="375">
        <v>120</v>
      </c>
      <c r="G86" s="374">
        <v>585</v>
      </c>
      <c r="H86" s="374">
        <v>441</v>
      </c>
      <c r="I86" s="379">
        <v>144</v>
      </c>
      <c r="J86" s="689">
        <v>1.2</v>
      </c>
      <c r="K86" s="374">
        <v>1184243.3599999999</v>
      </c>
      <c r="L86" s="374">
        <v>744416</v>
      </c>
      <c r="M86" s="375">
        <v>439827.35999999987</v>
      </c>
      <c r="N86" s="374">
        <v>1529505.52</v>
      </c>
      <c r="O86" s="374">
        <v>1047522.7699999999</v>
      </c>
      <c r="P86" s="379">
        <v>481982.75000000012</v>
      </c>
      <c r="Q86" s="689">
        <v>1.0958453107601134</v>
      </c>
      <c r="R86" s="599">
        <v>42155.390000000247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291</v>
      </c>
      <c r="E87" s="374">
        <v>181</v>
      </c>
      <c r="F87" s="375">
        <v>110</v>
      </c>
      <c r="G87" s="374">
        <v>417</v>
      </c>
      <c r="H87" s="374">
        <v>235</v>
      </c>
      <c r="I87" s="379">
        <v>182</v>
      </c>
      <c r="J87" s="689">
        <v>1.6545454545454545</v>
      </c>
      <c r="K87" s="374">
        <v>323402.14</v>
      </c>
      <c r="L87" s="374">
        <v>242925.33000000002</v>
      </c>
      <c r="M87" s="375">
        <v>80476.81</v>
      </c>
      <c r="N87" s="374">
        <v>785412.20000000007</v>
      </c>
      <c r="O87" s="374">
        <v>389592.26999999996</v>
      </c>
      <c r="P87" s="379">
        <v>395819.93000000011</v>
      </c>
      <c r="Q87" s="689">
        <v>4.918434639742804</v>
      </c>
      <c r="R87" s="599">
        <v>315343.12000000011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30</v>
      </c>
      <c r="E88" s="374">
        <v>22</v>
      </c>
      <c r="F88" s="375">
        <v>8</v>
      </c>
      <c r="G88" s="374">
        <v>76</v>
      </c>
      <c r="H88" s="374">
        <v>54</v>
      </c>
      <c r="I88" s="379">
        <v>22</v>
      </c>
      <c r="J88" s="689">
        <v>2.75</v>
      </c>
      <c r="K88" s="374">
        <v>54363.29</v>
      </c>
      <c r="L88" s="374">
        <v>34384.29</v>
      </c>
      <c r="M88" s="375">
        <v>19979</v>
      </c>
      <c r="N88" s="374">
        <v>105322.31</v>
      </c>
      <c r="O88" s="374">
        <v>78390.61</v>
      </c>
      <c r="P88" s="379">
        <v>26931.699999999997</v>
      </c>
      <c r="Q88" s="689">
        <v>1.3480004004204413</v>
      </c>
      <c r="R88" s="599">
        <v>6952.6999999999971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1154</v>
      </c>
      <c r="E89" s="374">
        <v>686</v>
      </c>
      <c r="F89" s="375">
        <v>468</v>
      </c>
      <c r="G89" s="374">
        <v>1217</v>
      </c>
      <c r="H89" s="374">
        <v>768</v>
      </c>
      <c r="I89" s="379">
        <v>449</v>
      </c>
      <c r="J89" s="689">
        <v>0.95940170940170943</v>
      </c>
      <c r="K89" s="374">
        <v>34493927.420000002</v>
      </c>
      <c r="L89" s="374">
        <v>27639213.98</v>
      </c>
      <c r="M89" s="375">
        <v>6854713.4400000013</v>
      </c>
      <c r="N89" s="374">
        <v>8391516.8300000001</v>
      </c>
      <c r="O89" s="374">
        <v>3741276.0700000003</v>
      </c>
      <c r="P89" s="379">
        <v>4650240.76</v>
      </c>
      <c r="Q89" s="689">
        <v>0.67840046133277876</v>
      </c>
      <c r="R89" s="599">
        <v>-2204472.6800000016</v>
      </c>
    </row>
    <row r="90" spans="1:18" s="266" customFormat="1" ht="18" customHeight="1" x14ac:dyDescent="0.25">
      <c r="A90" s="275"/>
      <c r="B90" s="1069" t="s">
        <v>216</v>
      </c>
      <c r="C90" s="1069"/>
      <c r="D90" s="384">
        <v>2922</v>
      </c>
      <c r="E90" s="384">
        <v>1863</v>
      </c>
      <c r="F90" s="385">
        <v>1059</v>
      </c>
      <c r="G90" s="384">
        <v>3243</v>
      </c>
      <c r="H90" s="384">
        <v>2120</v>
      </c>
      <c r="I90" s="388">
        <v>1123</v>
      </c>
      <c r="J90" s="688">
        <v>1.060434372049103</v>
      </c>
      <c r="K90" s="377">
        <v>37894089.829999998</v>
      </c>
      <c r="L90" s="407">
        <v>29680945.620000001</v>
      </c>
      <c r="M90" s="408">
        <v>8213144.2100000009</v>
      </c>
      <c r="N90" s="486">
        <v>13169949.719999999</v>
      </c>
      <c r="O90" s="407">
        <v>6626695.1699999999</v>
      </c>
      <c r="P90" s="454">
        <v>6543254.5499999998</v>
      </c>
      <c r="Q90" s="688">
        <v>0.79668083047089211</v>
      </c>
      <c r="R90" s="600">
        <v>-1669889.6600000011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336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336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336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336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336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336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336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336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336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336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336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336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8</v>
      </c>
      <c r="E98" s="374">
        <v>5</v>
      </c>
      <c r="F98" s="375">
        <v>3</v>
      </c>
      <c r="G98" s="374">
        <v>17</v>
      </c>
      <c r="H98" s="374">
        <v>15</v>
      </c>
      <c r="I98" s="379">
        <v>2</v>
      </c>
      <c r="J98" s="689">
        <v>0.66666666666666663</v>
      </c>
      <c r="K98" s="374">
        <v>10488.67</v>
      </c>
      <c r="L98" s="374">
        <v>6306.33</v>
      </c>
      <c r="M98" s="377">
        <v>4182.34</v>
      </c>
      <c r="N98" s="374">
        <v>37020.050000000003</v>
      </c>
      <c r="O98" s="374">
        <v>35170.050000000003</v>
      </c>
      <c r="P98" s="379">
        <v>1850</v>
      </c>
      <c r="Q98" s="689">
        <v>0.44233610849428789</v>
      </c>
      <c r="R98" s="599">
        <v>-2332.34</v>
      </c>
    </row>
    <row r="99" spans="1:18" s="266" customFormat="1" ht="18" customHeight="1" x14ac:dyDescent="0.25">
      <c r="A99" s="275"/>
      <c r="B99" s="1069" t="s">
        <v>217</v>
      </c>
      <c r="C99" s="1069"/>
      <c r="D99" s="384">
        <v>8</v>
      </c>
      <c r="E99" s="384">
        <v>5</v>
      </c>
      <c r="F99" s="385">
        <v>3</v>
      </c>
      <c r="G99" s="384">
        <v>17</v>
      </c>
      <c r="H99" s="384">
        <v>15</v>
      </c>
      <c r="I99" s="388">
        <v>2</v>
      </c>
      <c r="J99" s="688">
        <v>0.66666666666666663</v>
      </c>
      <c r="K99" s="377">
        <v>10488.67</v>
      </c>
      <c r="L99" s="407">
        <v>6306.33</v>
      </c>
      <c r="M99" s="408">
        <v>4182.34</v>
      </c>
      <c r="N99" s="486">
        <v>37020.050000000003</v>
      </c>
      <c r="O99" s="407">
        <v>35170.050000000003</v>
      </c>
      <c r="P99" s="454">
        <v>1850</v>
      </c>
      <c r="Q99" s="688">
        <v>0.44233610849428789</v>
      </c>
      <c r="R99" s="727">
        <v>-2332.34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911" t="s">
        <v>327</v>
      </c>
      <c r="C101" s="911"/>
      <c r="D101" s="374">
        <v>2930</v>
      </c>
      <c r="E101" s="384">
        <v>1868</v>
      </c>
      <c r="F101" s="455">
        <v>1062</v>
      </c>
      <c r="G101" s="374">
        <v>3260</v>
      </c>
      <c r="H101" s="384">
        <v>2135</v>
      </c>
      <c r="I101" s="388">
        <v>1125</v>
      </c>
      <c r="J101" s="688">
        <v>1.0593220338983051</v>
      </c>
      <c r="K101" s="377">
        <v>37904578.5</v>
      </c>
      <c r="L101" s="545">
        <v>29687251.949999999</v>
      </c>
      <c r="M101" s="386">
        <v>8217326.5500000007</v>
      </c>
      <c r="N101" s="377">
        <v>13206969.77</v>
      </c>
      <c r="O101" s="545">
        <v>6661865.2199999997</v>
      </c>
      <c r="P101" s="389">
        <v>6545104.5499999998</v>
      </c>
      <c r="Q101" s="688">
        <v>0.79650048104757365</v>
      </c>
      <c r="R101" s="727">
        <v>-1672222.0000000009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89" t="s">
        <v>306</v>
      </c>
      <c r="C116" s="889"/>
      <c r="D116" s="889"/>
      <c r="E116" s="889"/>
      <c r="F116" s="889"/>
      <c r="G116" s="889"/>
      <c r="H116" s="889"/>
      <c r="I116" s="889"/>
      <c r="J116" s="889"/>
      <c r="K116" s="889"/>
      <c r="L116" s="889"/>
      <c r="M116" s="889"/>
      <c r="N116" s="889"/>
      <c r="O116" s="889"/>
      <c r="P116" s="889"/>
      <c r="Q116" s="889"/>
      <c r="R116" s="505"/>
    </row>
    <row r="117" spans="1:18" s="266" customFormat="1" ht="18" customHeight="1" x14ac:dyDescent="0.25">
      <c r="A117" s="275"/>
      <c r="B117" s="1062" t="s">
        <v>84</v>
      </c>
      <c r="C117" s="896" t="s">
        <v>211</v>
      </c>
      <c r="D117" s="899" t="s">
        <v>208</v>
      </c>
      <c r="E117" s="900"/>
      <c r="F117" s="900"/>
      <c r="G117" s="900"/>
      <c r="H117" s="900"/>
      <c r="I117" s="900"/>
      <c r="J117" s="900"/>
      <c r="K117" s="900"/>
      <c r="L117" s="900"/>
      <c r="M117" s="900"/>
      <c r="N117" s="900"/>
      <c r="O117" s="900"/>
      <c r="P117" s="900"/>
      <c r="Q117" s="900"/>
      <c r="R117" s="904"/>
    </row>
    <row r="118" spans="1:18" s="266" customFormat="1" ht="15.6" customHeight="1" x14ac:dyDescent="0.25">
      <c r="A118" s="275"/>
      <c r="B118" s="1063"/>
      <c r="C118" s="897"/>
      <c r="D118" s="920" t="s">
        <v>197</v>
      </c>
      <c r="E118" s="1157"/>
      <c r="F118" s="1157"/>
      <c r="G118" s="1157"/>
      <c r="H118" s="1157"/>
      <c r="I118" s="921"/>
      <c r="J118" s="961" t="s">
        <v>333</v>
      </c>
      <c r="K118" s="920" t="s">
        <v>3</v>
      </c>
      <c r="L118" s="1157"/>
      <c r="M118" s="1157"/>
      <c r="N118" s="1157"/>
      <c r="O118" s="1157"/>
      <c r="P118" s="921"/>
      <c r="Q118" s="961" t="s">
        <v>333</v>
      </c>
      <c r="R118" s="1034" t="s">
        <v>338</v>
      </c>
    </row>
    <row r="119" spans="1:18" s="266" customFormat="1" ht="19.149999999999999" customHeight="1" x14ac:dyDescent="0.25">
      <c r="A119" s="275"/>
      <c r="B119" s="1063"/>
      <c r="C119" s="897"/>
      <c r="D119" s="920" t="s">
        <v>334</v>
      </c>
      <c r="E119" s="1157"/>
      <c r="F119" s="921"/>
      <c r="G119" s="920" t="s">
        <v>335</v>
      </c>
      <c r="H119" s="1157"/>
      <c r="I119" s="921"/>
      <c r="J119" s="906"/>
      <c r="K119" s="920" t="s">
        <v>334</v>
      </c>
      <c r="L119" s="1157"/>
      <c r="M119" s="921"/>
      <c r="N119" s="920" t="s">
        <v>335</v>
      </c>
      <c r="O119" s="1157"/>
      <c r="P119" s="921"/>
      <c r="Q119" s="906"/>
      <c r="R119" s="1161"/>
    </row>
    <row r="120" spans="1:18" s="266" customFormat="1" ht="19.149999999999999" customHeight="1" x14ac:dyDescent="0.25">
      <c r="A120" s="275"/>
      <c r="B120" s="1064"/>
      <c r="C120" s="898"/>
      <c r="D120" s="717" t="s">
        <v>300</v>
      </c>
      <c r="E120" s="565" t="s">
        <v>124</v>
      </c>
      <c r="F120" s="353" t="s">
        <v>222</v>
      </c>
      <c r="G120" s="717" t="s">
        <v>300</v>
      </c>
      <c r="H120" s="565" t="s">
        <v>124</v>
      </c>
      <c r="I120" s="353" t="s">
        <v>222</v>
      </c>
      <c r="J120" s="907"/>
      <c r="K120" s="717" t="s">
        <v>300</v>
      </c>
      <c r="L120" s="565" t="s">
        <v>124</v>
      </c>
      <c r="M120" s="353" t="s">
        <v>222</v>
      </c>
      <c r="N120" s="717" t="s">
        <v>300</v>
      </c>
      <c r="O120" s="565" t="s">
        <v>124</v>
      </c>
      <c r="P120" s="353" t="s">
        <v>222</v>
      </c>
      <c r="Q120" s="907"/>
      <c r="R120" s="1035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2206</v>
      </c>
      <c r="E122" s="374">
        <v>1967</v>
      </c>
      <c r="F122" s="375">
        <v>239</v>
      </c>
      <c r="G122" s="374">
        <v>2486</v>
      </c>
      <c r="H122" s="374">
        <v>2303</v>
      </c>
      <c r="I122" s="379">
        <v>183</v>
      </c>
      <c r="J122" s="689">
        <v>0.76569037656903771</v>
      </c>
      <c r="K122" s="376">
        <v>5386749.2300000004</v>
      </c>
      <c r="L122" s="376">
        <v>3204626.01</v>
      </c>
      <c r="M122" s="377">
        <v>2182123.2200000002</v>
      </c>
      <c r="N122" s="376">
        <v>6162336.8099999996</v>
      </c>
      <c r="O122" s="376">
        <v>4164998.4699999993</v>
      </c>
      <c r="P122" s="380">
        <v>1997338.3400000003</v>
      </c>
      <c r="Q122" s="689">
        <v>0.91531876921230881</v>
      </c>
      <c r="R122" s="599">
        <v>-184784.87999999989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11762</v>
      </c>
      <c r="E123" s="374">
        <v>7740</v>
      </c>
      <c r="F123" s="375">
        <v>4022</v>
      </c>
      <c r="G123" s="374">
        <v>12160</v>
      </c>
      <c r="H123" s="374">
        <v>7508</v>
      </c>
      <c r="I123" s="379">
        <v>4652</v>
      </c>
      <c r="J123" s="689">
        <v>1.1566384883142715</v>
      </c>
      <c r="K123" s="376">
        <v>20278749.34</v>
      </c>
      <c r="L123" s="376">
        <v>10708116.110000001</v>
      </c>
      <c r="M123" s="377">
        <v>9570633.2299999986</v>
      </c>
      <c r="N123" s="376">
        <v>18283310</v>
      </c>
      <c r="O123" s="376">
        <v>9866857.1600000001</v>
      </c>
      <c r="P123" s="380">
        <v>8416452.8399999999</v>
      </c>
      <c r="Q123" s="689">
        <v>0.87940396813221111</v>
      </c>
      <c r="R123" s="599">
        <v>-1154180.3899999987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1765</v>
      </c>
      <c r="E124" s="374">
        <v>1053</v>
      </c>
      <c r="F124" s="375">
        <v>712</v>
      </c>
      <c r="G124" s="374">
        <v>2171</v>
      </c>
      <c r="H124" s="374">
        <v>1378</v>
      </c>
      <c r="I124" s="379">
        <v>793</v>
      </c>
      <c r="J124" s="689">
        <v>1.1137640449438202</v>
      </c>
      <c r="K124" s="376">
        <v>5201625.83</v>
      </c>
      <c r="L124" s="376">
        <v>2007361.72</v>
      </c>
      <c r="M124" s="377">
        <v>3194264.1099999994</v>
      </c>
      <c r="N124" s="376">
        <v>6542042.5099999998</v>
      </c>
      <c r="O124" s="376">
        <v>2591322.61</v>
      </c>
      <c r="P124" s="380">
        <v>3950719.9</v>
      </c>
      <c r="Q124" s="689">
        <v>1.2368169205645305</v>
      </c>
      <c r="R124" s="599">
        <v>756455.7900000005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689" t="s">
        <v>336</v>
      </c>
      <c r="K125" s="376">
        <v>0</v>
      </c>
      <c r="L125" s="376">
        <v>0</v>
      </c>
      <c r="M125" s="377">
        <v>0</v>
      </c>
      <c r="N125" s="376">
        <v>0</v>
      </c>
      <c r="O125" s="376">
        <v>0</v>
      </c>
      <c r="P125" s="380">
        <v>0</v>
      </c>
      <c r="Q125" s="689" t="s">
        <v>336</v>
      </c>
      <c r="R125" s="599">
        <v>0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4983</v>
      </c>
      <c r="E126" s="374">
        <v>4044</v>
      </c>
      <c r="F126" s="375">
        <v>939</v>
      </c>
      <c r="G126" s="374">
        <v>4854</v>
      </c>
      <c r="H126" s="374">
        <v>3773</v>
      </c>
      <c r="I126" s="379">
        <v>1081</v>
      </c>
      <c r="J126" s="689">
        <v>1.1512247071352502</v>
      </c>
      <c r="K126" s="376">
        <v>18772998.879999999</v>
      </c>
      <c r="L126" s="376">
        <v>9800521.3499999996</v>
      </c>
      <c r="M126" s="377">
        <v>8972477.5299999975</v>
      </c>
      <c r="N126" s="376">
        <v>17682774.900000002</v>
      </c>
      <c r="O126" s="376">
        <v>7891715.8899999987</v>
      </c>
      <c r="P126" s="380">
        <v>9791059.0100000035</v>
      </c>
      <c r="Q126" s="689">
        <v>1.0912324915011524</v>
      </c>
      <c r="R126" s="599">
        <v>818581.48000000603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9760</v>
      </c>
      <c r="E127" s="374">
        <v>5908</v>
      </c>
      <c r="F127" s="375">
        <v>3852</v>
      </c>
      <c r="G127" s="374">
        <v>10449</v>
      </c>
      <c r="H127" s="374">
        <v>6569</v>
      </c>
      <c r="I127" s="379">
        <v>3880</v>
      </c>
      <c r="J127" s="689">
        <v>1.0072689511941848</v>
      </c>
      <c r="K127" s="376">
        <v>18640694</v>
      </c>
      <c r="L127" s="376">
        <v>10004984.960000001</v>
      </c>
      <c r="M127" s="377">
        <v>8635709.0399999991</v>
      </c>
      <c r="N127" s="376">
        <v>19140859.420900002</v>
      </c>
      <c r="O127" s="376">
        <v>10669909.2755</v>
      </c>
      <c r="P127" s="380">
        <v>8470950.1454000026</v>
      </c>
      <c r="Q127" s="689">
        <v>0.9809212082254225</v>
      </c>
      <c r="R127" s="599">
        <v>-164758.89459999651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2618</v>
      </c>
      <c r="E128" s="374">
        <v>1380</v>
      </c>
      <c r="F128" s="375">
        <v>1238</v>
      </c>
      <c r="G128" s="374">
        <v>3458</v>
      </c>
      <c r="H128" s="374">
        <v>2094</v>
      </c>
      <c r="I128" s="379">
        <v>1364</v>
      </c>
      <c r="J128" s="689">
        <v>1.1017770597738288</v>
      </c>
      <c r="K128" s="376">
        <v>11285393.270000005</v>
      </c>
      <c r="L128" s="376">
        <v>7087258.6799999978</v>
      </c>
      <c r="M128" s="377">
        <v>4198134.5900000073</v>
      </c>
      <c r="N128" s="376">
        <v>14879123.130000006</v>
      </c>
      <c r="O128" s="376">
        <v>8639469.879999999</v>
      </c>
      <c r="P128" s="380">
        <v>6239653.2500000084</v>
      </c>
      <c r="Q128" s="689">
        <v>1.4862918556405782</v>
      </c>
      <c r="R128" s="599">
        <v>2041518.6600000011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1208</v>
      </c>
      <c r="E129" s="374">
        <v>716</v>
      </c>
      <c r="F129" s="375">
        <v>492</v>
      </c>
      <c r="G129" s="374">
        <v>1158</v>
      </c>
      <c r="H129" s="374">
        <v>752</v>
      </c>
      <c r="I129" s="379">
        <v>406</v>
      </c>
      <c r="J129" s="689">
        <v>0.82520325203252032</v>
      </c>
      <c r="K129" s="376">
        <v>3876743.4499999993</v>
      </c>
      <c r="L129" s="376">
        <v>2064112.1</v>
      </c>
      <c r="M129" s="377">
        <v>1812631.3499999989</v>
      </c>
      <c r="N129" s="376">
        <v>4064648.3</v>
      </c>
      <c r="O129" s="376">
        <v>2955557.19</v>
      </c>
      <c r="P129" s="380">
        <v>1109091.1099999999</v>
      </c>
      <c r="Q129" s="689">
        <v>0.61186799511108558</v>
      </c>
      <c r="R129" s="599">
        <v>-703540.23999999906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12965</v>
      </c>
      <c r="E130" s="374">
        <v>7844</v>
      </c>
      <c r="F130" s="375">
        <v>5121</v>
      </c>
      <c r="G130" s="374">
        <v>13114</v>
      </c>
      <c r="H130" s="374">
        <v>8616</v>
      </c>
      <c r="I130" s="379">
        <v>4498</v>
      </c>
      <c r="J130" s="689">
        <v>0.87834407342315957</v>
      </c>
      <c r="K130" s="376">
        <v>34530494.590000004</v>
      </c>
      <c r="L130" s="376">
        <v>14126279.660000002</v>
      </c>
      <c r="M130" s="377">
        <v>20404214.93</v>
      </c>
      <c r="N130" s="376">
        <v>35840153.180000007</v>
      </c>
      <c r="O130" s="376">
        <v>16482157.630000001</v>
      </c>
      <c r="P130" s="380">
        <v>19357995.550000001</v>
      </c>
      <c r="Q130" s="689">
        <v>0.94872533035016415</v>
      </c>
      <c r="R130" s="599">
        <v>-1046219.379999999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6255</v>
      </c>
      <c r="E131" s="374">
        <v>4854</v>
      </c>
      <c r="F131" s="375">
        <v>1401</v>
      </c>
      <c r="G131" s="374">
        <v>6197</v>
      </c>
      <c r="H131" s="374">
        <v>4969</v>
      </c>
      <c r="I131" s="379">
        <v>1228</v>
      </c>
      <c r="J131" s="689">
        <v>0.87651677373304782</v>
      </c>
      <c r="K131" s="376">
        <v>15637520.540000001</v>
      </c>
      <c r="L131" s="376">
        <v>9805182.9200000018</v>
      </c>
      <c r="M131" s="377">
        <v>5832337.6200000001</v>
      </c>
      <c r="N131" s="376">
        <v>12988578.809999999</v>
      </c>
      <c r="O131" s="376">
        <v>7048794.0099999988</v>
      </c>
      <c r="P131" s="380">
        <v>5939784.7999999989</v>
      </c>
      <c r="Q131" s="689">
        <v>1.0184226612038962</v>
      </c>
      <c r="R131" s="599">
        <v>107447.17999999877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6113</v>
      </c>
      <c r="E132" s="374">
        <v>5317</v>
      </c>
      <c r="F132" s="375">
        <v>796</v>
      </c>
      <c r="G132" s="374">
        <v>7127</v>
      </c>
      <c r="H132" s="374">
        <v>6533</v>
      </c>
      <c r="I132" s="379">
        <v>594</v>
      </c>
      <c r="J132" s="689">
        <v>0.74623115577889443</v>
      </c>
      <c r="K132" s="376">
        <v>20875164.569737926</v>
      </c>
      <c r="L132" s="376">
        <v>8053977.3899999987</v>
      </c>
      <c r="M132" s="377">
        <v>12821187.179737926</v>
      </c>
      <c r="N132" s="376">
        <v>23402170.771099716</v>
      </c>
      <c r="O132" s="376">
        <v>11626036.609999998</v>
      </c>
      <c r="P132" s="380">
        <v>11776134.161099721</v>
      </c>
      <c r="Q132" s="689">
        <v>0.91849015196582084</v>
      </c>
      <c r="R132" s="599">
        <v>-1045053.0186382048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4419</v>
      </c>
      <c r="E133" s="374">
        <v>3139</v>
      </c>
      <c r="F133" s="375">
        <v>1280</v>
      </c>
      <c r="G133" s="374">
        <v>4121</v>
      </c>
      <c r="H133" s="374">
        <v>2823</v>
      </c>
      <c r="I133" s="379">
        <v>1298</v>
      </c>
      <c r="J133" s="689">
        <v>1.0140625000000001</v>
      </c>
      <c r="K133" s="376">
        <v>9240118.290000001</v>
      </c>
      <c r="L133" s="376">
        <v>4980075.6450000005</v>
      </c>
      <c r="M133" s="377">
        <v>4260042.6449999996</v>
      </c>
      <c r="N133" s="376">
        <v>10871760.960000001</v>
      </c>
      <c r="O133" s="376">
        <v>5409761.9199999999</v>
      </c>
      <c r="P133" s="380">
        <v>5461999.040000001</v>
      </c>
      <c r="Q133" s="689">
        <v>1.282146564051591</v>
      </c>
      <c r="R133" s="599">
        <v>1201956.3950000014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2581</v>
      </c>
      <c r="E134" s="374">
        <v>1578</v>
      </c>
      <c r="F134" s="375">
        <v>1003</v>
      </c>
      <c r="G134" s="374">
        <v>2717</v>
      </c>
      <c r="H134" s="374">
        <v>1491</v>
      </c>
      <c r="I134" s="379">
        <v>1226</v>
      </c>
      <c r="J134" s="689">
        <v>1.222333000997009</v>
      </c>
      <c r="K134" s="376">
        <v>5011762.9800000004</v>
      </c>
      <c r="L134" s="376">
        <v>3184097.49</v>
      </c>
      <c r="M134" s="377">
        <v>1827665.49</v>
      </c>
      <c r="N134" s="376">
        <v>5484139.2200000007</v>
      </c>
      <c r="O134" s="376">
        <v>3513515.96</v>
      </c>
      <c r="P134" s="380">
        <v>1970623.2600000002</v>
      </c>
      <c r="Q134" s="689">
        <v>1.07821878280363</v>
      </c>
      <c r="R134" s="599">
        <v>142957.77000000025</v>
      </c>
    </row>
    <row r="135" spans="1:18" s="266" customFormat="1" ht="18" customHeight="1" x14ac:dyDescent="0.25">
      <c r="A135" s="275"/>
      <c r="B135" s="439" t="s">
        <v>30</v>
      </c>
      <c r="C135" s="508" t="s">
        <v>261</v>
      </c>
      <c r="D135" s="374">
        <v>129</v>
      </c>
      <c r="E135" s="374">
        <v>88</v>
      </c>
      <c r="F135" s="375">
        <v>41</v>
      </c>
      <c r="G135" s="374">
        <v>98</v>
      </c>
      <c r="H135" s="374">
        <v>70</v>
      </c>
      <c r="I135" s="379">
        <v>28</v>
      </c>
      <c r="J135" s="689">
        <v>0.68292682926829273</v>
      </c>
      <c r="K135" s="376">
        <v>201921.69</v>
      </c>
      <c r="L135" s="376">
        <v>120546.54000000001</v>
      </c>
      <c r="M135" s="377">
        <v>81375.149999999994</v>
      </c>
      <c r="N135" s="383">
        <v>186458.76</v>
      </c>
      <c r="O135" s="376">
        <v>104333.35</v>
      </c>
      <c r="P135" s="380">
        <v>82125.41</v>
      </c>
      <c r="Q135" s="689">
        <v>1.0092197679512727</v>
      </c>
      <c r="R135" s="599">
        <v>750.26000000000931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112</v>
      </c>
      <c r="E136" s="374">
        <v>87</v>
      </c>
      <c r="F136" s="375">
        <v>25</v>
      </c>
      <c r="G136" s="374">
        <v>208</v>
      </c>
      <c r="H136" s="374">
        <v>186</v>
      </c>
      <c r="I136" s="379">
        <v>22</v>
      </c>
      <c r="J136" s="689">
        <v>0.88</v>
      </c>
      <c r="K136" s="376">
        <v>174340.56</v>
      </c>
      <c r="L136" s="376">
        <v>124531.11</v>
      </c>
      <c r="M136" s="377">
        <v>49809.45</v>
      </c>
      <c r="N136" s="383">
        <v>420513.16</v>
      </c>
      <c r="O136" s="376">
        <v>385359.16</v>
      </c>
      <c r="P136" s="380">
        <v>35154</v>
      </c>
      <c r="Q136" s="689">
        <v>0.7057696882820429</v>
      </c>
      <c r="R136" s="599">
        <v>-14655.449999999997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692</v>
      </c>
      <c r="E137" s="374">
        <v>405</v>
      </c>
      <c r="F137" s="375">
        <v>287</v>
      </c>
      <c r="G137" s="374">
        <v>642</v>
      </c>
      <c r="H137" s="374">
        <v>366</v>
      </c>
      <c r="I137" s="379">
        <v>276</v>
      </c>
      <c r="J137" s="689">
        <v>0.9616724738675958</v>
      </c>
      <c r="K137" s="376">
        <v>1461891.3699999999</v>
      </c>
      <c r="L137" s="376">
        <v>774928.37000000011</v>
      </c>
      <c r="M137" s="377">
        <v>686962.99999999977</v>
      </c>
      <c r="N137" s="383">
        <v>1751220.94</v>
      </c>
      <c r="O137" s="376">
        <v>880220.94</v>
      </c>
      <c r="P137" s="380">
        <v>871000</v>
      </c>
      <c r="Q137" s="689">
        <v>1.2678994356319049</v>
      </c>
      <c r="R137" s="599">
        <v>184037.00000000023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514</v>
      </c>
      <c r="E138" s="374">
        <v>394</v>
      </c>
      <c r="F138" s="375">
        <v>120</v>
      </c>
      <c r="G138" s="374">
        <v>585</v>
      </c>
      <c r="H138" s="374">
        <v>441</v>
      </c>
      <c r="I138" s="379">
        <v>144</v>
      </c>
      <c r="J138" s="689">
        <v>1.2</v>
      </c>
      <c r="K138" s="376">
        <v>1184243.3599999999</v>
      </c>
      <c r="L138" s="376">
        <v>744416</v>
      </c>
      <c r="M138" s="377">
        <v>439827.35999999987</v>
      </c>
      <c r="N138" s="383">
        <v>1529505.52</v>
      </c>
      <c r="O138" s="376">
        <v>1047522.7699999999</v>
      </c>
      <c r="P138" s="380">
        <v>481982.75000000012</v>
      </c>
      <c r="Q138" s="689">
        <v>1.0958453107601134</v>
      </c>
      <c r="R138" s="599">
        <v>42155.390000000247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291</v>
      </c>
      <c r="E139" s="374">
        <v>181</v>
      </c>
      <c r="F139" s="375">
        <v>110</v>
      </c>
      <c r="G139" s="374">
        <v>417</v>
      </c>
      <c r="H139" s="374">
        <v>235</v>
      </c>
      <c r="I139" s="379">
        <v>182</v>
      </c>
      <c r="J139" s="689">
        <v>1.6545454545454545</v>
      </c>
      <c r="K139" s="376">
        <v>323402.14</v>
      </c>
      <c r="L139" s="376">
        <v>242925.33000000002</v>
      </c>
      <c r="M139" s="377">
        <v>80476.81</v>
      </c>
      <c r="N139" s="383">
        <v>785412.20000000007</v>
      </c>
      <c r="O139" s="376">
        <v>389592.26999999996</v>
      </c>
      <c r="P139" s="380">
        <v>395819.93000000011</v>
      </c>
      <c r="Q139" s="689">
        <v>4.918434639742804</v>
      </c>
      <c r="R139" s="599">
        <v>315343.12000000011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30</v>
      </c>
      <c r="E140" s="374">
        <v>22</v>
      </c>
      <c r="F140" s="375">
        <v>8</v>
      </c>
      <c r="G140" s="374">
        <v>76</v>
      </c>
      <c r="H140" s="374">
        <v>54</v>
      </c>
      <c r="I140" s="379">
        <v>22</v>
      </c>
      <c r="J140" s="689">
        <v>2.75</v>
      </c>
      <c r="K140" s="376">
        <v>54363.29</v>
      </c>
      <c r="L140" s="376">
        <v>34384.29</v>
      </c>
      <c r="M140" s="377">
        <v>19979</v>
      </c>
      <c r="N140" s="383">
        <v>105322.31</v>
      </c>
      <c r="O140" s="376">
        <v>78390.61</v>
      </c>
      <c r="P140" s="380">
        <v>26931.699999999997</v>
      </c>
      <c r="Q140" s="689">
        <v>1.3480004004204413</v>
      </c>
      <c r="R140" s="599">
        <v>6952.6999999999971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1162</v>
      </c>
      <c r="E141" s="374">
        <v>691</v>
      </c>
      <c r="F141" s="375">
        <v>471</v>
      </c>
      <c r="G141" s="374">
        <v>1234</v>
      </c>
      <c r="H141" s="374">
        <v>783</v>
      </c>
      <c r="I141" s="379">
        <v>451</v>
      </c>
      <c r="J141" s="689">
        <v>0.9575371549893843</v>
      </c>
      <c r="K141" s="376">
        <v>34504416.090000004</v>
      </c>
      <c r="L141" s="376">
        <v>27645520.309999999</v>
      </c>
      <c r="M141" s="377">
        <v>6858895.7800000012</v>
      </c>
      <c r="N141" s="383">
        <v>8428536.8800000008</v>
      </c>
      <c r="O141" s="376">
        <v>3776446.12</v>
      </c>
      <c r="P141" s="380">
        <v>4652090.76</v>
      </c>
      <c r="Q141" s="689">
        <v>0.67825651667796572</v>
      </c>
      <c r="R141" s="599">
        <v>-2206805.0200000014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911" t="s">
        <v>327</v>
      </c>
      <c r="C143" s="911"/>
      <c r="D143" s="384">
        <v>69565</v>
      </c>
      <c r="E143" s="384">
        <v>47408</v>
      </c>
      <c r="F143" s="385">
        <v>22157</v>
      </c>
      <c r="G143" s="374">
        <v>73272</v>
      </c>
      <c r="H143" s="384">
        <v>50944</v>
      </c>
      <c r="I143" s="388">
        <v>22328</v>
      </c>
      <c r="J143" s="688">
        <v>1.0077176513065849</v>
      </c>
      <c r="K143" s="377">
        <v>206642593.46973795</v>
      </c>
      <c r="L143" s="578">
        <v>114713845.98500003</v>
      </c>
      <c r="M143" s="386">
        <v>91928747.484737933</v>
      </c>
      <c r="N143" s="377">
        <v>188548867.78199971</v>
      </c>
      <c r="O143" s="578">
        <v>97521961.825499967</v>
      </c>
      <c r="P143" s="389">
        <v>91026905.956499755</v>
      </c>
      <c r="Q143" s="688">
        <v>0.9901897768335427</v>
      </c>
      <c r="R143" s="600">
        <v>-901841.5282381773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911" t="s">
        <v>198</v>
      </c>
      <c r="C147" s="911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37894089.829999998</v>
      </c>
      <c r="L147" s="453">
        <f>SUM(L90)</f>
        <v>29680945.620000001</v>
      </c>
      <c r="M147" s="386" t="e">
        <f>SUM(M90+#REF!)</f>
        <v>#REF!</v>
      </c>
      <c r="N147" s="377">
        <f>SUM(N90)</f>
        <v>13169949.719999999</v>
      </c>
      <c r="O147" s="453">
        <f>SUM(O90)</f>
        <v>6626695.1699999999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78" t="s">
        <v>136</v>
      </c>
      <c r="B2" s="1178"/>
      <c r="C2" s="1178"/>
      <c r="D2" s="1178"/>
      <c r="E2" s="1178"/>
      <c r="F2" s="1178"/>
      <c r="G2" s="1178"/>
      <c r="H2" s="1178"/>
    </row>
    <row r="3" spans="1:8" s="44" customFormat="1" ht="20.25" customHeight="1" x14ac:dyDescent="0.25">
      <c r="A3" s="1085" t="s">
        <v>151</v>
      </c>
      <c r="B3" s="1085"/>
      <c r="C3" s="1085"/>
      <c r="D3" s="1085"/>
      <c r="E3" s="1085"/>
      <c r="F3" s="1085"/>
      <c r="G3" s="1085"/>
      <c r="H3" s="1085"/>
    </row>
    <row r="4" spans="1:8" ht="16.5" customHeight="1" x14ac:dyDescent="0.25">
      <c r="A4" s="1079" t="s">
        <v>84</v>
      </c>
      <c r="B4" s="1179" t="s">
        <v>48</v>
      </c>
      <c r="C4" s="1095" t="s">
        <v>85</v>
      </c>
      <c r="D4" s="1096"/>
      <c r="E4" s="1096"/>
      <c r="F4" s="1097"/>
      <c r="G4" s="1097"/>
      <c r="H4" s="1098"/>
    </row>
    <row r="5" spans="1:8" ht="15.75" customHeight="1" x14ac:dyDescent="0.25">
      <c r="A5" s="1080"/>
      <c r="B5" s="1180"/>
      <c r="C5" s="1099"/>
      <c r="D5" s="1099"/>
      <c r="E5" s="1099"/>
      <c r="F5" s="1100"/>
      <c r="G5" s="1100"/>
      <c r="H5" s="1101"/>
    </row>
    <row r="6" spans="1:8" ht="15.75" customHeight="1" x14ac:dyDescent="0.25">
      <c r="A6" s="1080"/>
      <c r="B6" s="1180"/>
      <c r="C6" s="1172" t="s">
        <v>93</v>
      </c>
      <c r="D6" s="1173"/>
      <c r="E6" s="1174"/>
      <c r="F6" s="1175" t="s">
        <v>52</v>
      </c>
      <c r="G6" s="1176"/>
      <c r="H6" s="1177"/>
    </row>
    <row r="7" spans="1:8" s="45" customFormat="1" ht="35.25" customHeight="1" x14ac:dyDescent="0.25">
      <c r="A7" s="1080"/>
      <c r="B7" s="1180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0" t="s">
        <v>88</v>
      </c>
      <c r="B22" s="1171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78" t="s">
        <v>141</v>
      </c>
      <c r="B2" s="1178"/>
      <c r="C2" s="1178"/>
      <c r="D2" s="1178"/>
      <c r="E2" s="1178"/>
      <c r="F2" s="1178"/>
      <c r="G2" s="1178"/>
      <c r="H2" s="1178"/>
    </row>
    <row r="3" spans="1:8" s="44" customFormat="1" ht="20.25" customHeight="1" x14ac:dyDescent="0.25">
      <c r="A3" s="1085" t="s">
        <v>151</v>
      </c>
      <c r="B3" s="1085"/>
      <c r="C3" s="1085"/>
      <c r="D3" s="1085"/>
      <c r="E3" s="1085"/>
      <c r="F3" s="1085"/>
      <c r="G3" s="1085"/>
      <c r="H3" s="1085"/>
    </row>
    <row r="4" spans="1:8" ht="16.5" customHeight="1" x14ac:dyDescent="0.25">
      <c r="A4" s="1079" t="s">
        <v>84</v>
      </c>
      <c r="B4" s="1179" t="s">
        <v>48</v>
      </c>
      <c r="C4" s="1095" t="s">
        <v>86</v>
      </c>
      <c r="D4" s="1096"/>
      <c r="E4" s="1096"/>
      <c r="F4" s="1097"/>
      <c r="G4" s="1097"/>
      <c r="H4" s="1098"/>
    </row>
    <row r="5" spans="1:8" ht="15.75" customHeight="1" x14ac:dyDescent="0.25">
      <c r="A5" s="1080"/>
      <c r="B5" s="1180"/>
      <c r="C5" s="1099"/>
      <c r="D5" s="1099"/>
      <c r="E5" s="1099"/>
      <c r="F5" s="1100"/>
      <c r="G5" s="1100"/>
      <c r="H5" s="1101"/>
    </row>
    <row r="6" spans="1:8" ht="15.75" customHeight="1" x14ac:dyDescent="0.25">
      <c r="A6" s="1080"/>
      <c r="B6" s="1180"/>
      <c r="C6" s="1181" t="s">
        <v>93</v>
      </c>
      <c r="D6" s="1182"/>
      <c r="E6" s="1183"/>
      <c r="F6" s="1175" t="s">
        <v>52</v>
      </c>
      <c r="G6" s="1176"/>
      <c r="H6" s="1177"/>
    </row>
    <row r="7" spans="1:8" s="45" customFormat="1" ht="35.25" customHeight="1" x14ac:dyDescent="0.25">
      <c r="A7" s="1080"/>
      <c r="B7" s="1180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0" t="s">
        <v>88</v>
      </c>
      <c r="B22" s="1171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86"/>
      <c r="B1" s="1187"/>
      <c r="C1" s="1187"/>
      <c r="D1" s="1187"/>
    </row>
    <row r="2" spans="1:10" s="46" customFormat="1" ht="23.25" customHeight="1" x14ac:dyDescent="0.25">
      <c r="A2" s="1188" t="s">
        <v>145</v>
      </c>
      <c r="B2" s="1189"/>
      <c r="C2" s="1189"/>
      <c r="D2" s="1189"/>
    </row>
    <row r="3" spans="1:10" s="46" customFormat="1" ht="18" customHeight="1" x14ac:dyDescent="0.25">
      <c r="A3" s="1108" t="s">
        <v>151</v>
      </c>
      <c r="B3" s="1109"/>
      <c r="C3" s="1109"/>
      <c r="D3" s="1109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0" t="s">
        <v>74</v>
      </c>
      <c r="B5" s="1112" t="s">
        <v>48</v>
      </c>
      <c r="C5" s="1112" t="s">
        <v>2</v>
      </c>
      <c r="D5" s="1114" t="s">
        <v>89</v>
      </c>
    </row>
    <row r="6" spans="1:10" s="50" customFormat="1" ht="31.5" customHeight="1" x14ac:dyDescent="0.2">
      <c r="A6" s="1111"/>
      <c r="B6" s="1113"/>
      <c r="C6" s="1113"/>
      <c r="D6" s="1115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4" t="s">
        <v>91</v>
      </c>
      <c r="B15" s="1185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86"/>
      <c r="B1" s="1187"/>
      <c r="C1" s="1187"/>
      <c r="D1" s="1187"/>
    </row>
    <row r="2" spans="1:10" s="46" customFormat="1" ht="23.25" customHeight="1" x14ac:dyDescent="0.25">
      <c r="A2" s="1145" t="s">
        <v>144</v>
      </c>
      <c r="B2" s="1109"/>
      <c r="C2" s="1109"/>
      <c r="D2" s="1109"/>
    </row>
    <row r="3" spans="1:10" s="46" customFormat="1" ht="18" customHeight="1" x14ac:dyDescent="0.25">
      <c r="A3" s="1108" t="s">
        <v>151</v>
      </c>
      <c r="B3" s="1109"/>
      <c r="C3" s="1109"/>
      <c r="D3" s="1109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0" t="s">
        <v>74</v>
      </c>
      <c r="B5" s="1112" t="s">
        <v>48</v>
      </c>
      <c r="C5" s="1112" t="s">
        <v>2</v>
      </c>
      <c r="D5" s="1114" t="s">
        <v>89</v>
      </c>
    </row>
    <row r="6" spans="1:10" s="50" customFormat="1" ht="31.5" customHeight="1" x14ac:dyDescent="0.2">
      <c r="A6" s="1111"/>
      <c r="B6" s="1113"/>
      <c r="C6" s="1113"/>
      <c r="D6" s="1115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84" t="s">
        <v>91</v>
      </c>
      <c r="B15" s="1185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35"/>
      <c r="B2" s="1136"/>
      <c r="C2" s="1136"/>
      <c r="D2" s="1136"/>
      <c r="E2" s="1136"/>
      <c r="F2" s="1136"/>
      <c r="G2" s="1190"/>
      <c r="H2" s="1190"/>
    </row>
    <row r="3" spans="1:10" s="2" customFormat="1" ht="15.75" customHeight="1" x14ac:dyDescent="0.3">
      <c r="A3" s="1191" t="s">
        <v>136</v>
      </c>
      <c r="B3" s="1191"/>
      <c r="C3" s="1191"/>
      <c r="D3" s="1191"/>
      <c r="E3" s="1192"/>
      <c r="F3" s="1192"/>
      <c r="G3" s="1192"/>
      <c r="H3" s="1192"/>
    </row>
    <row r="4" spans="1:10" s="2" customFormat="1" ht="15" customHeight="1" x14ac:dyDescent="0.3">
      <c r="A4" s="1198" t="s">
        <v>151</v>
      </c>
      <c r="B4" s="1199"/>
      <c r="C4" s="1199"/>
      <c r="D4" s="1199"/>
      <c r="E4" s="1199"/>
      <c r="F4" s="1199"/>
      <c r="G4" s="1199"/>
      <c r="H4" s="1199"/>
    </row>
    <row r="5" spans="1:10" s="5" customFormat="1" ht="15" customHeight="1" x14ac:dyDescent="0.25">
      <c r="A5" s="1119" t="s">
        <v>106</v>
      </c>
      <c r="B5" s="1018" t="s">
        <v>1</v>
      </c>
      <c r="C5" s="1121" t="s">
        <v>93</v>
      </c>
      <c r="D5" s="1121"/>
      <c r="E5" s="1200" t="s">
        <v>52</v>
      </c>
      <c r="F5" s="1200"/>
      <c r="G5" s="1121" t="s">
        <v>97</v>
      </c>
      <c r="H5" s="1195"/>
    </row>
    <row r="6" spans="1:10" s="6" customFormat="1" ht="15" customHeight="1" x14ac:dyDescent="0.25">
      <c r="A6" s="1120"/>
      <c r="B6" s="1019"/>
      <c r="C6" s="1196"/>
      <c r="D6" s="1196"/>
      <c r="E6" s="1201"/>
      <c r="F6" s="1201"/>
      <c r="G6" s="1196"/>
      <c r="H6" s="1197"/>
      <c r="I6" s="5"/>
    </row>
    <row r="7" spans="1:10" s="6" customFormat="1" ht="15" customHeight="1" x14ac:dyDescent="0.25">
      <c r="A7" s="1120"/>
      <c r="B7" s="1019"/>
      <c r="C7" s="1204" t="s">
        <v>137</v>
      </c>
      <c r="D7" s="1202" t="s">
        <v>138</v>
      </c>
      <c r="E7" s="1204" t="s">
        <v>137</v>
      </c>
      <c r="F7" s="1202" t="s">
        <v>138</v>
      </c>
      <c r="G7" s="1193" t="s">
        <v>137</v>
      </c>
      <c r="H7" s="1203" t="s">
        <v>138</v>
      </c>
      <c r="I7" s="5"/>
    </row>
    <row r="8" spans="1:10" s="6" customFormat="1" ht="28.5" customHeight="1" x14ac:dyDescent="0.25">
      <c r="A8" s="1120"/>
      <c r="B8" s="1019"/>
      <c r="C8" s="1205"/>
      <c r="D8" s="1202"/>
      <c r="E8" s="1205"/>
      <c r="F8" s="1202"/>
      <c r="G8" s="1194"/>
      <c r="H8" s="1203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26" t="s">
        <v>40</v>
      </c>
      <c r="B28" s="1127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0"/>
      <c r="D31" s="1130"/>
      <c r="E31" s="1130"/>
      <c r="F31" s="1130"/>
      <c r="G31" s="1130"/>
      <c r="H31" s="1130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89" t="s">
        <v>268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</row>
    <row r="5" spans="2:21 16384:16384" s="269" customFormat="1" ht="12.6" customHeight="1" x14ac:dyDescent="0.25">
      <c r="B5" s="890" t="s">
        <v>332</v>
      </c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</row>
    <row r="6" spans="2:21 16384:16384" s="269" customFormat="1" ht="16.5" customHeight="1" x14ac:dyDescent="0.25">
      <c r="B6" s="908" t="s">
        <v>269</v>
      </c>
      <c r="C6" s="908"/>
      <c r="D6" s="908"/>
      <c r="E6" s="908"/>
      <c r="F6" s="272"/>
      <c r="G6" s="272"/>
      <c r="H6" s="272"/>
      <c r="I6" s="272"/>
      <c r="J6" s="272"/>
      <c r="K6" s="272"/>
      <c r="L6" s="345"/>
      <c r="M6" s="345"/>
      <c r="N6" s="953" t="s">
        <v>180</v>
      </c>
      <c r="O6" s="953"/>
    </row>
    <row r="7" spans="2:21 16384:16384" ht="17.25" customHeight="1" x14ac:dyDescent="0.25">
      <c r="B7" s="893" t="s">
        <v>84</v>
      </c>
      <c r="C7" s="896" t="s">
        <v>249</v>
      </c>
      <c r="D7" s="954" t="s">
        <v>263</v>
      </c>
      <c r="E7" s="955"/>
      <c r="F7" s="955"/>
      <c r="G7" s="956"/>
      <c r="H7" s="954" t="s">
        <v>264</v>
      </c>
      <c r="I7" s="955"/>
      <c r="J7" s="955"/>
      <c r="K7" s="956"/>
      <c r="L7" s="346"/>
      <c r="M7" s="901" t="s">
        <v>239</v>
      </c>
      <c r="N7" s="902"/>
      <c r="O7" s="903"/>
    </row>
    <row r="8" spans="2:21 16384:16384" ht="30" customHeight="1" x14ac:dyDescent="0.25">
      <c r="B8" s="894"/>
      <c r="C8" s="897"/>
      <c r="D8" s="920" t="s">
        <v>195</v>
      </c>
      <c r="E8" s="921"/>
      <c r="F8" s="920" t="s">
        <v>162</v>
      </c>
      <c r="G8" s="921"/>
      <c r="H8" s="957" t="s">
        <v>195</v>
      </c>
      <c r="I8" s="958"/>
      <c r="J8" s="920" t="s">
        <v>162</v>
      </c>
      <c r="K8" s="921"/>
      <c r="L8" s="347"/>
      <c r="M8" s="920" t="s">
        <v>240</v>
      </c>
      <c r="N8" s="921"/>
      <c r="O8" s="896" t="s">
        <v>333</v>
      </c>
    </row>
    <row r="9" spans="2:21 16384:16384" ht="16.149999999999999" customHeight="1" x14ac:dyDescent="0.25">
      <c r="B9" s="895"/>
      <c r="C9" s="898"/>
      <c r="D9" s="354" t="s">
        <v>334</v>
      </c>
      <c r="E9" s="354" t="s">
        <v>335</v>
      </c>
      <c r="F9" s="760" t="s">
        <v>334</v>
      </c>
      <c r="G9" s="760" t="s">
        <v>335</v>
      </c>
      <c r="H9" s="760" t="s">
        <v>334</v>
      </c>
      <c r="I9" s="760" t="s">
        <v>335</v>
      </c>
      <c r="J9" s="760" t="s">
        <v>334</v>
      </c>
      <c r="K9" s="760" t="s">
        <v>335</v>
      </c>
      <c r="L9" s="355"/>
      <c r="M9" s="760" t="s">
        <v>334</v>
      </c>
      <c r="N9" s="760" t="s">
        <v>335</v>
      </c>
      <c r="O9" s="898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48">
        <v>1</v>
      </c>
      <c r="C11" s="951" t="s">
        <v>5</v>
      </c>
      <c r="D11" s="693">
        <v>13952219.420000002</v>
      </c>
      <c r="E11" s="674">
        <v>14783477.150000002</v>
      </c>
      <c r="F11" s="933">
        <v>13721763.980000002</v>
      </c>
      <c r="G11" s="934">
        <v>14506660.280000003</v>
      </c>
      <c r="H11" s="795">
        <v>375937.18</v>
      </c>
      <c r="I11" s="693">
        <v>713824.39000000013</v>
      </c>
      <c r="J11" s="933">
        <v>375937.18</v>
      </c>
      <c r="K11" s="932">
        <v>713824.39000000013</v>
      </c>
      <c r="L11" s="348"/>
      <c r="M11" s="929">
        <v>14097701.160000002</v>
      </c>
      <c r="N11" s="926">
        <v>15220484.670000004</v>
      </c>
      <c r="O11" s="927">
        <v>1.0796430210327994</v>
      </c>
      <c r="XFD11" s="368"/>
    </row>
    <row r="12" spans="2:21 16384:16384" ht="16.899999999999999" customHeight="1" x14ac:dyDescent="0.3">
      <c r="B12" s="948"/>
      <c r="C12" s="951"/>
      <c r="D12" s="335">
        <v>-230455.43999999997</v>
      </c>
      <c r="E12" s="335">
        <v>-276816.87</v>
      </c>
      <c r="F12" s="933"/>
      <c r="G12" s="935"/>
      <c r="H12" s="335">
        <v>0</v>
      </c>
      <c r="I12" s="335">
        <v>0</v>
      </c>
      <c r="J12" s="933"/>
      <c r="K12" s="932"/>
      <c r="L12" s="348"/>
      <c r="M12" s="929"/>
      <c r="N12" s="926"/>
      <c r="O12" s="928"/>
      <c r="XFD12" s="368"/>
    </row>
    <row r="13" spans="2:21 16384:16384" ht="16.899999999999999" customHeight="1" x14ac:dyDescent="0.3">
      <c r="B13" s="948">
        <v>2</v>
      </c>
      <c r="C13" s="950" t="s">
        <v>7</v>
      </c>
      <c r="D13" s="693">
        <v>2507683.6799999992</v>
      </c>
      <c r="E13" s="693">
        <v>2769716.5100000002</v>
      </c>
      <c r="F13" s="933">
        <v>2507683.6799999992</v>
      </c>
      <c r="G13" s="934">
        <v>2769716.5100000002</v>
      </c>
      <c r="H13" s="795">
        <v>83851.56</v>
      </c>
      <c r="I13" s="795">
        <v>122936.93999999997</v>
      </c>
      <c r="J13" s="933">
        <v>83851.56</v>
      </c>
      <c r="K13" s="932">
        <v>122936.93999999997</v>
      </c>
      <c r="L13" s="348"/>
      <c r="M13" s="929">
        <v>2591535.2399999993</v>
      </c>
      <c r="N13" s="926">
        <v>2892653.45</v>
      </c>
      <c r="O13" s="927">
        <v>1.116192982967116</v>
      </c>
      <c r="XFD13" s="368"/>
    </row>
    <row r="14" spans="2:21 16384:16384" ht="16.899999999999999" customHeight="1" x14ac:dyDescent="0.3">
      <c r="B14" s="948"/>
      <c r="C14" s="950"/>
      <c r="D14" s="335">
        <v>0</v>
      </c>
      <c r="E14" s="335">
        <v>0</v>
      </c>
      <c r="F14" s="933"/>
      <c r="G14" s="935"/>
      <c r="H14" s="335">
        <v>0</v>
      </c>
      <c r="I14" s="335">
        <v>0</v>
      </c>
      <c r="J14" s="933"/>
      <c r="K14" s="932"/>
      <c r="L14" s="348"/>
      <c r="M14" s="929"/>
      <c r="N14" s="926"/>
      <c r="O14" s="928"/>
      <c r="XFD14" s="368"/>
    </row>
    <row r="15" spans="2:21 16384:16384" ht="16.899999999999999" customHeight="1" x14ac:dyDescent="0.3">
      <c r="B15" s="948">
        <v>3</v>
      </c>
      <c r="C15" s="950" t="s">
        <v>9</v>
      </c>
      <c r="D15" s="693">
        <v>21808452.84</v>
      </c>
      <c r="E15" s="693">
        <v>22676948.989999998</v>
      </c>
      <c r="F15" s="933">
        <v>21792265.899999999</v>
      </c>
      <c r="G15" s="934">
        <v>22676449.559999999</v>
      </c>
      <c r="H15" s="795">
        <v>954533.89999999991</v>
      </c>
      <c r="I15" s="795">
        <v>927295.39000000013</v>
      </c>
      <c r="J15" s="933">
        <v>954533.89999999991</v>
      </c>
      <c r="K15" s="932">
        <v>927295.39000000013</v>
      </c>
      <c r="L15" s="348"/>
      <c r="M15" s="929">
        <v>22746799.799999997</v>
      </c>
      <c r="N15" s="926">
        <v>23603744.949999999</v>
      </c>
      <c r="O15" s="927">
        <v>1.0376732181025308</v>
      </c>
      <c r="XFD15" s="368"/>
    </row>
    <row r="16" spans="2:21 16384:16384" ht="16.899999999999999" customHeight="1" x14ac:dyDescent="0.3">
      <c r="B16" s="948"/>
      <c r="C16" s="950"/>
      <c r="D16" s="335">
        <v>-16186.94</v>
      </c>
      <c r="E16" s="335">
        <v>-499.43</v>
      </c>
      <c r="F16" s="933"/>
      <c r="G16" s="935"/>
      <c r="H16" s="335">
        <v>0</v>
      </c>
      <c r="I16" s="335">
        <v>0</v>
      </c>
      <c r="J16" s="933"/>
      <c r="K16" s="932"/>
      <c r="L16" s="348"/>
      <c r="M16" s="929"/>
      <c r="N16" s="926"/>
      <c r="O16" s="928"/>
      <c r="XFD16" s="368"/>
    </row>
    <row r="17" spans="2:15 16384:16384" ht="16.899999999999999" customHeight="1" x14ac:dyDescent="0.3">
      <c r="B17" s="948">
        <v>4</v>
      </c>
      <c r="C17" s="950" t="s">
        <v>11</v>
      </c>
      <c r="D17" s="693">
        <v>0</v>
      </c>
      <c r="E17" s="693">
        <v>6000</v>
      </c>
      <c r="F17" s="933">
        <v>0</v>
      </c>
      <c r="G17" s="934">
        <v>6000</v>
      </c>
      <c r="H17" s="795">
        <v>0</v>
      </c>
      <c r="I17" s="795">
        <v>0</v>
      </c>
      <c r="J17" s="933">
        <v>0</v>
      </c>
      <c r="K17" s="932">
        <v>0</v>
      </c>
      <c r="L17" s="348"/>
      <c r="M17" s="929">
        <v>0</v>
      </c>
      <c r="N17" s="926">
        <v>6000</v>
      </c>
      <c r="O17" s="927" t="s">
        <v>336</v>
      </c>
      <c r="XFD17" s="368"/>
    </row>
    <row r="18" spans="2:15 16384:16384" ht="16.899999999999999" customHeight="1" x14ac:dyDescent="0.3">
      <c r="B18" s="948"/>
      <c r="C18" s="950"/>
      <c r="D18" s="335">
        <v>0</v>
      </c>
      <c r="E18" s="335">
        <v>0</v>
      </c>
      <c r="F18" s="933"/>
      <c r="G18" s="935"/>
      <c r="H18" s="335">
        <v>0</v>
      </c>
      <c r="I18" s="335">
        <v>0</v>
      </c>
      <c r="J18" s="933"/>
      <c r="K18" s="932"/>
      <c r="L18" s="348"/>
      <c r="M18" s="929"/>
      <c r="N18" s="926"/>
      <c r="O18" s="928"/>
      <c r="XFD18" s="368"/>
    </row>
    <row r="19" spans="2:15 16384:16384" ht="16.899999999999999" customHeight="1" x14ac:dyDescent="0.3">
      <c r="B19" s="948">
        <v>5</v>
      </c>
      <c r="C19" s="950" t="s">
        <v>13</v>
      </c>
      <c r="D19" s="693">
        <v>84901.73</v>
      </c>
      <c r="E19" s="693">
        <v>0</v>
      </c>
      <c r="F19" s="933">
        <v>84901.73</v>
      </c>
      <c r="G19" s="934">
        <v>0</v>
      </c>
      <c r="H19" s="795">
        <v>0</v>
      </c>
      <c r="I19" s="795">
        <v>0</v>
      </c>
      <c r="J19" s="933">
        <v>0</v>
      </c>
      <c r="K19" s="932">
        <v>0</v>
      </c>
      <c r="L19" s="348"/>
      <c r="M19" s="929">
        <v>84901.73</v>
      </c>
      <c r="N19" s="926">
        <v>0</v>
      </c>
      <c r="O19" s="927">
        <v>0</v>
      </c>
      <c r="XFD19" s="368"/>
    </row>
    <row r="20" spans="2:15 16384:16384" ht="16.899999999999999" customHeight="1" x14ac:dyDescent="0.3">
      <c r="B20" s="948"/>
      <c r="C20" s="950"/>
      <c r="D20" s="335">
        <v>0</v>
      </c>
      <c r="E20" s="335">
        <v>0</v>
      </c>
      <c r="F20" s="933"/>
      <c r="G20" s="935"/>
      <c r="H20" s="335">
        <v>0</v>
      </c>
      <c r="I20" s="335">
        <v>0</v>
      </c>
      <c r="J20" s="933"/>
      <c r="K20" s="932"/>
      <c r="L20" s="348"/>
      <c r="M20" s="929"/>
      <c r="N20" s="926"/>
      <c r="O20" s="928"/>
      <c r="XFD20" s="368"/>
    </row>
    <row r="21" spans="2:15 16384:16384" ht="16.899999999999999" customHeight="1" x14ac:dyDescent="0.3">
      <c r="B21" s="948">
        <v>6</v>
      </c>
      <c r="C21" s="950" t="s">
        <v>15</v>
      </c>
      <c r="D21" s="693">
        <v>11317.48</v>
      </c>
      <c r="E21" s="693">
        <v>10043.5</v>
      </c>
      <c r="F21" s="933">
        <v>11317.48</v>
      </c>
      <c r="G21" s="934">
        <v>10043.5</v>
      </c>
      <c r="H21" s="795">
        <v>0</v>
      </c>
      <c r="I21" s="795">
        <v>0</v>
      </c>
      <c r="J21" s="933">
        <v>0</v>
      </c>
      <c r="K21" s="932">
        <v>0</v>
      </c>
      <c r="L21" s="348"/>
      <c r="M21" s="929">
        <v>11317.48</v>
      </c>
      <c r="N21" s="926">
        <v>10043.5</v>
      </c>
      <c r="O21" s="927">
        <v>0.88743253798548793</v>
      </c>
      <c r="XFD21" s="368"/>
    </row>
    <row r="22" spans="2:15 16384:16384" ht="16.899999999999999" customHeight="1" x14ac:dyDescent="0.3">
      <c r="B22" s="948"/>
      <c r="C22" s="950"/>
      <c r="D22" s="335">
        <v>0</v>
      </c>
      <c r="E22" s="335">
        <v>0</v>
      </c>
      <c r="F22" s="933"/>
      <c r="G22" s="935"/>
      <c r="H22" s="335">
        <v>0</v>
      </c>
      <c r="I22" s="335">
        <v>0</v>
      </c>
      <c r="J22" s="933"/>
      <c r="K22" s="932"/>
      <c r="L22" s="348"/>
      <c r="M22" s="929"/>
      <c r="N22" s="926"/>
      <c r="O22" s="928"/>
      <c r="XFD22" s="368"/>
    </row>
    <row r="23" spans="2:15 16384:16384" ht="16.899999999999999" customHeight="1" x14ac:dyDescent="0.3">
      <c r="B23" s="948">
        <v>7</v>
      </c>
      <c r="C23" s="950" t="s">
        <v>17</v>
      </c>
      <c r="D23" s="693">
        <v>1817319.06</v>
      </c>
      <c r="E23" s="693">
        <v>1842863.93</v>
      </c>
      <c r="F23" s="933">
        <v>1515547.52</v>
      </c>
      <c r="G23" s="934">
        <v>1836658.75</v>
      </c>
      <c r="H23" s="795">
        <v>163090.44</v>
      </c>
      <c r="I23" s="795">
        <v>194671.41</v>
      </c>
      <c r="J23" s="933">
        <v>163090.44</v>
      </c>
      <c r="K23" s="932">
        <v>194671.41</v>
      </c>
      <c r="L23" s="348"/>
      <c r="M23" s="929">
        <v>1678637.96</v>
      </c>
      <c r="N23" s="926">
        <v>2031330.16</v>
      </c>
      <c r="O23" s="927">
        <v>1.2101061744129746</v>
      </c>
      <c r="XFD23" s="368"/>
    </row>
    <row r="24" spans="2:15 16384:16384" ht="16.899999999999999" customHeight="1" x14ac:dyDescent="0.3">
      <c r="B24" s="948"/>
      <c r="C24" s="950"/>
      <c r="D24" s="335">
        <v>-301771.53999999998</v>
      </c>
      <c r="E24" s="335">
        <v>-6205.18</v>
      </c>
      <c r="F24" s="933"/>
      <c r="G24" s="935"/>
      <c r="H24" s="335">
        <v>0</v>
      </c>
      <c r="I24" s="335">
        <v>0</v>
      </c>
      <c r="J24" s="933"/>
      <c r="K24" s="932"/>
      <c r="L24" s="348"/>
      <c r="M24" s="929"/>
      <c r="N24" s="926"/>
      <c r="O24" s="928"/>
      <c r="XFD24" s="368"/>
    </row>
    <row r="25" spans="2:15 16384:16384" ht="16.899999999999999" customHeight="1" x14ac:dyDescent="0.3">
      <c r="B25" s="948">
        <v>8</v>
      </c>
      <c r="C25" s="950" t="s">
        <v>19</v>
      </c>
      <c r="D25" s="693">
        <v>11302697.58</v>
      </c>
      <c r="E25" s="693">
        <v>10665607.640000001</v>
      </c>
      <c r="F25" s="933">
        <v>11104300.65</v>
      </c>
      <c r="G25" s="934">
        <v>10494504.140000001</v>
      </c>
      <c r="H25" s="795">
        <v>243259.82</v>
      </c>
      <c r="I25" s="795">
        <v>332779.55999999988</v>
      </c>
      <c r="J25" s="933">
        <v>243259.82</v>
      </c>
      <c r="K25" s="932">
        <v>332779.55999999988</v>
      </c>
      <c r="L25" s="348"/>
      <c r="M25" s="929">
        <v>11347560.470000001</v>
      </c>
      <c r="N25" s="926">
        <v>10827283.700000001</v>
      </c>
      <c r="O25" s="927">
        <v>0.95415078233110318</v>
      </c>
      <c r="XFD25" s="368"/>
    </row>
    <row r="26" spans="2:15 16384:16384" ht="16.899999999999999" customHeight="1" x14ac:dyDescent="0.3">
      <c r="B26" s="948"/>
      <c r="C26" s="950"/>
      <c r="D26" s="335">
        <v>-198396.93</v>
      </c>
      <c r="E26" s="335">
        <v>-171103.5</v>
      </c>
      <c r="F26" s="933"/>
      <c r="G26" s="935"/>
      <c r="H26" s="335">
        <v>0</v>
      </c>
      <c r="I26" s="335">
        <v>0</v>
      </c>
      <c r="J26" s="933"/>
      <c r="K26" s="932"/>
      <c r="L26" s="348"/>
      <c r="M26" s="929"/>
      <c r="N26" s="926"/>
      <c r="O26" s="928"/>
      <c r="XFD26" s="368"/>
    </row>
    <row r="27" spans="2:15 16384:16384" ht="16.899999999999999" customHeight="1" x14ac:dyDescent="0.3">
      <c r="B27" s="948">
        <v>9</v>
      </c>
      <c r="C27" s="949" t="s">
        <v>243</v>
      </c>
      <c r="D27" s="693">
        <v>10435643</v>
      </c>
      <c r="E27" s="693">
        <v>9707900.9499999993</v>
      </c>
      <c r="F27" s="933">
        <v>10277005.33</v>
      </c>
      <c r="G27" s="934">
        <v>9598811.5599999987</v>
      </c>
      <c r="H27" s="795">
        <v>6642098.0499999998</v>
      </c>
      <c r="I27" s="795">
        <v>2527076.11</v>
      </c>
      <c r="J27" s="933">
        <v>6642098.0499999998</v>
      </c>
      <c r="K27" s="932">
        <v>2527076.11</v>
      </c>
      <c r="L27" s="348"/>
      <c r="M27" s="929">
        <v>16919103.379999999</v>
      </c>
      <c r="N27" s="926">
        <v>12125887.669999998</v>
      </c>
      <c r="O27" s="927">
        <v>0.71669800684201501</v>
      </c>
      <c r="XFD27" s="368"/>
    </row>
    <row r="28" spans="2:15 16384:16384" ht="16.899999999999999" customHeight="1" x14ac:dyDescent="0.3">
      <c r="B28" s="948"/>
      <c r="C28" s="949"/>
      <c r="D28" s="335">
        <v>-158637.66999999998</v>
      </c>
      <c r="E28" s="335">
        <v>-109089.39</v>
      </c>
      <c r="F28" s="933"/>
      <c r="G28" s="935"/>
      <c r="H28" s="335">
        <v>0</v>
      </c>
      <c r="I28" s="335">
        <v>0</v>
      </c>
      <c r="J28" s="933"/>
      <c r="K28" s="932"/>
      <c r="L28" s="348"/>
      <c r="M28" s="929"/>
      <c r="N28" s="926"/>
      <c r="O28" s="928"/>
      <c r="XFD28" s="368"/>
    </row>
    <row r="29" spans="2:15 16384:16384" ht="16.899999999999999" customHeight="1" x14ac:dyDescent="0.3">
      <c r="B29" s="948">
        <v>10</v>
      </c>
      <c r="C29" s="949" t="s">
        <v>244</v>
      </c>
      <c r="D29" s="693">
        <v>78297723.140000001</v>
      </c>
      <c r="E29" s="693">
        <v>86557438.970000014</v>
      </c>
      <c r="F29" s="933">
        <v>78276344.530000001</v>
      </c>
      <c r="G29" s="934">
        <v>86557438.970000014</v>
      </c>
      <c r="H29" s="795">
        <v>7279998.8000000007</v>
      </c>
      <c r="I29" s="795">
        <v>9750964.8900000006</v>
      </c>
      <c r="J29" s="933">
        <v>7279998.8000000007</v>
      </c>
      <c r="K29" s="932">
        <v>9750964.8900000006</v>
      </c>
      <c r="L29" s="348"/>
      <c r="M29" s="929">
        <v>85556343.329999998</v>
      </c>
      <c r="N29" s="926">
        <v>96308403.860000014</v>
      </c>
      <c r="O29" s="927">
        <v>1.1256722776069117</v>
      </c>
    </row>
    <row r="30" spans="2:15 16384:16384" ht="16.899999999999999" customHeight="1" x14ac:dyDescent="0.3">
      <c r="B30" s="948"/>
      <c r="C30" s="949"/>
      <c r="D30" s="335">
        <v>-21378.61</v>
      </c>
      <c r="E30" s="335">
        <v>0</v>
      </c>
      <c r="F30" s="933"/>
      <c r="G30" s="935"/>
      <c r="H30" s="335">
        <v>0</v>
      </c>
      <c r="I30" s="335">
        <v>0</v>
      </c>
      <c r="J30" s="933"/>
      <c r="K30" s="932"/>
      <c r="L30" s="348"/>
      <c r="M30" s="929"/>
      <c r="N30" s="926"/>
      <c r="O30" s="928"/>
    </row>
    <row r="31" spans="2:15 16384:16384" ht="16.899999999999999" customHeight="1" x14ac:dyDescent="0.3">
      <c r="B31" s="948">
        <v>11</v>
      </c>
      <c r="C31" s="949" t="s">
        <v>242</v>
      </c>
      <c r="D31" s="693">
        <v>102151.87999999999</v>
      </c>
      <c r="E31" s="693">
        <v>35694.080000000002</v>
      </c>
      <c r="F31" s="933">
        <v>102151.87999999999</v>
      </c>
      <c r="G31" s="934">
        <v>35694.080000000002</v>
      </c>
      <c r="H31" s="795">
        <v>0</v>
      </c>
      <c r="I31" s="795">
        <v>0</v>
      </c>
      <c r="J31" s="933">
        <v>0</v>
      </c>
      <c r="K31" s="932">
        <v>0</v>
      </c>
      <c r="L31" s="348"/>
      <c r="M31" s="929">
        <v>102151.87999999999</v>
      </c>
      <c r="N31" s="926">
        <v>35694.080000000002</v>
      </c>
      <c r="O31" s="927">
        <v>0.34942166507361394</v>
      </c>
    </row>
    <row r="32" spans="2:15 16384:16384" ht="16.899999999999999" customHeight="1" x14ac:dyDescent="0.3">
      <c r="B32" s="948"/>
      <c r="C32" s="949"/>
      <c r="D32" s="335">
        <v>0</v>
      </c>
      <c r="E32" s="335">
        <v>0</v>
      </c>
      <c r="F32" s="933"/>
      <c r="G32" s="935"/>
      <c r="H32" s="335">
        <v>0</v>
      </c>
      <c r="I32" s="335">
        <v>0</v>
      </c>
      <c r="J32" s="933"/>
      <c r="K32" s="932"/>
      <c r="L32" s="348"/>
      <c r="M32" s="929"/>
      <c r="N32" s="926"/>
      <c r="O32" s="928"/>
    </row>
    <row r="33" spans="2:21" s="274" customFormat="1" ht="16.899999999999999" customHeight="1" x14ac:dyDescent="0.3">
      <c r="B33" s="948">
        <v>12</v>
      </c>
      <c r="C33" s="949" t="s">
        <v>245</v>
      </c>
      <c r="D33" s="693">
        <v>9508.0499999999993</v>
      </c>
      <c r="E33" s="693">
        <v>15430.2</v>
      </c>
      <c r="F33" s="933">
        <v>9508.0499999999993</v>
      </c>
      <c r="G33" s="934">
        <v>15430.2</v>
      </c>
      <c r="H33" s="795">
        <v>0</v>
      </c>
      <c r="I33" s="795">
        <v>0</v>
      </c>
      <c r="J33" s="933">
        <v>0</v>
      </c>
      <c r="K33" s="932">
        <v>0</v>
      </c>
      <c r="L33" s="348"/>
      <c r="M33" s="929">
        <v>9508.0499999999993</v>
      </c>
      <c r="N33" s="926">
        <v>15430.2</v>
      </c>
      <c r="O33" s="927">
        <v>1.6228564216637482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48"/>
      <c r="C34" s="949"/>
      <c r="D34" s="335">
        <v>0</v>
      </c>
      <c r="E34" s="335">
        <v>0</v>
      </c>
      <c r="F34" s="933"/>
      <c r="G34" s="935"/>
      <c r="H34" s="335">
        <v>0</v>
      </c>
      <c r="I34" s="335">
        <v>0</v>
      </c>
      <c r="J34" s="933"/>
      <c r="K34" s="932"/>
      <c r="L34" s="348"/>
      <c r="M34" s="929"/>
      <c r="N34" s="926"/>
      <c r="O34" s="928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36">
        <v>13</v>
      </c>
      <c r="C35" s="943" t="s">
        <v>246</v>
      </c>
      <c r="D35" s="693">
        <v>3186766.74</v>
      </c>
      <c r="E35" s="693">
        <v>3201583.2800000007</v>
      </c>
      <c r="F35" s="933">
        <v>3039486.1</v>
      </c>
      <c r="G35" s="934">
        <v>3087906.1100000008</v>
      </c>
      <c r="H35" s="795">
        <v>268774.65000000002</v>
      </c>
      <c r="I35" s="795">
        <v>189286.7</v>
      </c>
      <c r="J35" s="933">
        <v>268774.65000000002</v>
      </c>
      <c r="K35" s="932">
        <v>189286.7</v>
      </c>
      <c r="L35" s="348"/>
      <c r="M35" s="929">
        <v>3308260.75</v>
      </c>
      <c r="N35" s="926">
        <v>3277192.810000001</v>
      </c>
      <c r="O35" s="927">
        <v>0.99060898086706162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37"/>
      <c r="C36" s="944"/>
      <c r="D36" s="335">
        <v>-147280.63999999998</v>
      </c>
      <c r="E36" s="335">
        <v>-113677.17</v>
      </c>
      <c r="F36" s="933"/>
      <c r="G36" s="935"/>
      <c r="H36" s="335">
        <v>0</v>
      </c>
      <c r="I36" s="335">
        <v>0</v>
      </c>
      <c r="J36" s="933"/>
      <c r="K36" s="932"/>
      <c r="L36" s="348"/>
      <c r="M36" s="929"/>
      <c r="N36" s="926"/>
      <c r="O36" s="928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36">
        <v>14</v>
      </c>
      <c r="C37" s="943" t="s">
        <v>31</v>
      </c>
      <c r="D37" s="693">
        <v>4050966.98</v>
      </c>
      <c r="E37" s="693">
        <v>4900296.7699999996</v>
      </c>
      <c r="F37" s="933">
        <v>276070.87999999989</v>
      </c>
      <c r="G37" s="934">
        <v>4464341.21</v>
      </c>
      <c r="H37" s="795">
        <v>1500</v>
      </c>
      <c r="I37" s="795">
        <v>1500</v>
      </c>
      <c r="J37" s="933">
        <v>1500</v>
      </c>
      <c r="K37" s="932">
        <v>1500</v>
      </c>
      <c r="L37" s="348"/>
      <c r="M37" s="929">
        <v>277570.87999999989</v>
      </c>
      <c r="N37" s="926">
        <v>4465841.21</v>
      </c>
      <c r="O37" s="930">
        <v>16.089011966961383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37"/>
      <c r="C38" s="944"/>
      <c r="D38" s="335">
        <v>-3774896.1</v>
      </c>
      <c r="E38" s="335">
        <v>-435955.56</v>
      </c>
      <c r="F38" s="933"/>
      <c r="G38" s="935"/>
      <c r="H38" s="335">
        <v>0</v>
      </c>
      <c r="I38" s="335">
        <v>0</v>
      </c>
      <c r="J38" s="933"/>
      <c r="K38" s="932"/>
      <c r="L38" s="348"/>
      <c r="M38" s="929"/>
      <c r="N38" s="926"/>
      <c r="O38" s="931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36">
        <v>15</v>
      </c>
      <c r="C39" s="943" t="s">
        <v>116</v>
      </c>
      <c r="D39" s="693">
        <v>133894.93000000002</v>
      </c>
      <c r="E39" s="693">
        <v>115256.47</v>
      </c>
      <c r="F39" s="933">
        <v>133894.93000000002</v>
      </c>
      <c r="G39" s="934">
        <v>115256.47</v>
      </c>
      <c r="H39" s="795">
        <v>0</v>
      </c>
      <c r="I39" s="795">
        <v>0</v>
      </c>
      <c r="J39" s="933">
        <v>0</v>
      </c>
      <c r="K39" s="932">
        <v>0</v>
      </c>
      <c r="L39" s="348"/>
      <c r="M39" s="929">
        <v>133894.93000000002</v>
      </c>
      <c r="N39" s="926">
        <v>115256.47</v>
      </c>
      <c r="O39" s="927">
        <v>0.86079786590873886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37"/>
      <c r="C40" s="944"/>
      <c r="D40" s="335">
        <v>0</v>
      </c>
      <c r="E40" s="335">
        <v>0</v>
      </c>
      <c r="F40" s="933"/>
      <c r="G40" s="935"/>
      <c r="H40" s="335">
        <v>0</v>
      </c>
      <c r="I40" s="335">
        <v>0</v>
      </c>
      <c r="J40" s="933"/>
      <c r="K40" s="932"/>
      <c r="L40" s="348"/>
      <c r="M40" s="929"/>
      <c r="N40" s="926"/>
      <c r="O40" s="928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36">
        <v>16</v>
      </c>
      <c r="C41" s="943" t="s">
        <v>247</v>
      </c>
      <c r="D41" s="693">
        <v>564326.63</v>
      </c>
      <c r="E41" s="693">
        <v>745433.83000000007</v>
      </c>
      <c r="F41" s="933">
        <v>564326.63</v>
      </c>
      <c r="G41" s="934">
        <v>745433.83000000007</v>
      </c>
      <c r="H41" s="795">
        <v>236</v>
      </c>
      <c r="I41" s="795">
        <v>81</v>
      </c>
      <c r="J41" s="933">
        <v>236</v>
      </c>
      <c r="K41" s="932">
        <v>81</v>
      </c>
      <c r="L41" s="348"/>
      <c r="M41" s="929">
        <v>564562.63</v>
      </c>
      <c r="N41" s="926">
        <v>745514.83000000007</v>
      </c>
      <c r="O41" s="927">
        <v>1.3205174951094445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37"/>
      <c r="C42" s="944"/>
      <c r="D42" s="335">
        <v>0</v>
      </c>
      <c r="E42" s="335">
        <v>0</v>
      </c>
      <c r="F42" s="933"/>
      <c r="G42" s="935"/>
      <c r="H42" s="335">
        <v>0</v>
      </c>
      <c r="I42" s="335">
        <v>0</v>
      </c>
      <c r="J42" s="933"/>
      <c r="K42" s="932"/>
      <c r="L42" s="348"/>
      <c r="M42" s="929"/>
      <c r="N42" s="926"/>
      <c r="O42" s="928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36">
        <v>17</v>
      </c>
      <c r="C43" s="943" t="s">
        <v>248</v>
      </c>
      <c r="D43" s="693">
        <v>1625</v>
      </c>
      <c r="E43" s="693">
        <v>1345</v>
      </c>
      <c r="F43" s="933">
        <v>1625</v>
      </c>
      <c r="G43" s="934">
        <v>1345</v>
      </c>
      <c r="H43" s="795">
        <v>0</v>
      </c>
      <c r="I43" s="795">
        <v>0</v>
      </c>
      <c r="J43" s="933">
        <v>0</v>
      </c>
      <c r="K43" s="932">
        <v>0</v>
      </c>
      <c r="L43" s="348"/>
      <c r="M43" s="929">
        <v>1625</v>
      </c>
      <c r="N43" s="926">
        <v>1345</v>
      </c>
      <c r="O43" s="927">
        <v>0.82769230769230773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37"/>
      <c r="C44" s="944"/>
      <c r="D44" s="335">
        <v>0</v>
      </c>
      <c r="E44" s="335">
        <v>0</v>
      </c>
      <c r="F44" s="933"/>
      <c r="G44" s="935"/>
      <c r="H44" s="335">
        <v>0</v>
      </c>
      <c r="I44" s="335">
        <v>0</v>
      </c>
      <c r="J44" s="933"/>
      <c r="K44" s="932"/>
      <c r="L44" s="348"/>
      <c r="M44" s="929"/>
      <c r="N44" s="926"/>
      <c r="O44" s="928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36">
        <v>18</v>
      </c>
      <c r="C45" s="943" t="s">
        <v>39</v>
      </c>
      <c r="D45" s="693">
        <v>15809.05</v>
      </c>
      <c r="E45" s="693">
        <v>65035.91</v>
      </c>
      <c r="F45" s="933">
        <v>15809.05</v>
      </c>
      <c r="G45" s="934">
        <v>65035.91</v>
      </c>
      <c r="H45" s="795">
        <v>25.92</v>
      </c>
      <c r="I45" s="795">
        <v>0</v>
      </c>
      <c r="J45" s="933">
        <v>25.92</v>
      </c>
      <c r="K45" s="932">
        <v>0</v>
      </c>
      <c r="L45" s="348"/>
      <c r="M45" s="929">
        <v>15834.97</v>
      </c>
      <c r="N45" s="926">
        <v>65035.91</v>
      </c>
      <c r="O45" s="927">
        <v>4.1071066127690807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37"/>
      <c r="C46" s="944"/>
      <c r="D46" s="335">
        <v>0</v>
      </c>
      <c r="E46" s="335">
        <v>0</v>
      </c>
      <c r="F46" s="933"/>
      <c r="G46" s="935"/>
      <c r="H46" s="335">
        <v>0</v>
      </c>
      <c r="I46" s="335">
        <v>0</v>
      </c>
      <c r="J46" s="933"/>
      <c r="K46" s="932"/>
      <c r="L46" s="348"/>
      <c r="M46" s="929"/>
      <c r="N46" s="926"/>
      <c r="O46" s="928"/>
      <c r="P46" s="273"/>
      <c r="Q46" s="273"/>
      <c r="R46" s="273"/>
      <c r="S46" s="273"/>
      <c r="T46" s="273"/>
      <c r="U46" s="273"/>
    </row>
    <row r="47" spans="2:21" ht="18" customHeight="1" x14ac:dyDescent="0.25">
      <c r="B47" s="945" t="s">
        <v>270</v>
      </c>
      <c r="C47" s="945"/>
      <c r="D47" s="296">
        <v>148283007.19000003</v>
      </c>
      <c r="E47" s="542">
        <v>158100073.18000004</v>
      </c>
      <c r="F47" s="946">
        <v>143434003.32000002</v>
      </c>
      <c r="G47" s="947">
        <v>156986726.08000004</v>
      </c>
      <c r="H47" s="296">
        <v>16013306.32</v>
      </c>
      <c r="I47" s="542">
        <v>14760416.390000001</v>
      </c>
      <c r="J47" s="946">
        <v>16013306.32</v>
      </c>
      <c r="K47" s="947">
        <v>14760416.390000001</v>
      </c>
      <c r="L47" s="349"/>
      <c r="M47" s="932">
        <v>159447309.64000002</v>
      </c>
      <c r="N47" s="938">
        <v>171747142.47000006</v>
      </c>
      <c r="O47" s="939">
        <v>1.0771404224867174</v>
      </c>
    </row>
    <row r="48" spans="2:21" s="266" customFormat="1" ht="18" customHeight="1" x14ac:dyDescent="0.25">
      <c r="B48" s="941" t="s">
        <v>251</v>
      </c>
      <c r="C48" s="942"/>
      <c r="D48" s="664">
        <v>-4849003.87</v>
      </c>
      <c r="E48" s="664">
        <v>-1113347.1000000001</v>
      </c>
      <c r="F48" s="946"/>
      <c r="G48" s="947"/>
      <c r="H48" s="664">
        <v>0</v>
      </c>
      <c r="I48" s="664">
        <v>0</v>
      </c>
      <c r="J48" s="946"/>
      <c r="K48" s="947"/>
      <c r="L48" s="349"/>
      <c r="M48" s="932"/>
      <c r="N48" s="938"/>
      <c r="O48" s="940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46" priority="31" stopIfTrue="1" operator="greaterThan">
      <formula>0</formula>
    </cfRule>
  </conditionalFormatting>
  <conditionalFormatting sqref="O47:O72 O13:O34">
    <cfRule type="cellIs" dxfId="745" priority="29" operator="lessThan">
      <formula>1</formula>
    </cfRule>
    <cfRule type="cellIs" dxfId="744" priority="30" operator="greaterThan">
      <formula>1</formula>
    </cfRule>
  </conditionalFormatting>
  <conditionalFormatting sqref="O11">
    <cfRule type="cellIs" dxfId="743" priority="28" stopIfTrue="1" operator="greaterThan">
      <formula>0</formula>
    </cfRule>
  </conditionalFormatting>
  <conditionalFormatting sqref="O11:O12">
    <cfRule type="cellIs" dxfId="742" priority="26" operator="lessThan">
      <formula>1</formula>
    </cfRule>
    <cfRule type="cellIs" dxfId="741" priority="27" operator="greaterThan">
      <formula>1</formula>
    </cfRule>
  </conditionalFormatting>
  <conditionalFormatting sqref="O47:O72 O11:O34">
    <cfRule type="cellIs" dxfId="740" priority="25" operator="lessThan">
      <formula>1</formula>
    </cfRule>
  </conditionalFormatting>
  <conditionalFormatting sqref="O35">
    <cfRule type="cellIs" dxfId="739" priority="24" stopIfTrue="1" operator="greaterThan">
      <formula>0</formula>
    </cfRule>
  </conditionalFormatting>
  <conditionalFormatting sqref="O35:O36">
    <cfRule type="cellIs" dxfId="738" priority="22" operator="lessThan">
      <formula>1</formula>
    </cfRule>
    <cfRule type="cellIs" dxfId="737" priority="23" operator="greaterThan">
      <formula>1</formula>
    </cfRule>
  </conditionalFormatting>
  <conditionalFormatting sqref="O35:O36">
    <cfRule type="cellIs" dxfId="736" priority="21" operator="lessThan">
      <formula>1</formula>
    </cfRule>
  </conditionalFormatting>
  <conditionalFormatting sqref="O37">
    <cfRule type="cellIs" dxfId="735" priority="20" stopIfTrue="1" operator="greaterThan">
      <formula>0</formula>
    </cfRule>
  </conditionalFormatting>
  <conditionalFormatting sqref="O37:O38">
    <cfRule type="cellIs" dxfId="734" priority="18" operator="lessThan">
      <formula>1</formula>
    </cfRule>
    <cfRule type="cellIs" dxfId="733" priority="19" operator="greaterThan">
      <formula>1</formula>
    </cfRule>
  </conditionalFormatting>
  <conditionalFormatting sqref="O37:O38">
    <cfRule type="cellIs" dxfId="732" priority="17" operator="lessThan">
      <formula>1</formula>
    </cfRule>
  </conditionalFormatting>
  <conditionalFormatting sqref="O45:O46">
    <cfRule type="cellIs" dxfId="731" priority="1" operator="lessThan">
      <formula>1</formula>
    </cfRule>
  </conditionalFormatting>
  <conditionalFormatting sqref="O39">
    <cfRule type="cellIs" dxfId="730" priority="16" stopIfTrue="1" operator="greaterThan">
      <formula>0</formula>
    </cfRule>
  </conditionalFormatting>
  <conditionalFormatting sqref="O39:O40">
    <cfRule type="cellIs" dxfId="729" priority="14" operator="lessThan">
      <formula>1</formula>
    </cfRule>
    <cfRule type="cellIs" dxfId="728" priority="15" operator="greaterThan">
      <formula>1</formula>
    </cfRule>
  </conditionalFormatting>
  <conditionalFormatting sqref="O39:O40">
    <cfRule type="cellIs" dxfId="727" priority="13" operator="lessThan">
      <formula>1</formula>
    </cfRule>
  </conditionalFormatting>
  <conditionalFormatting sqref="O41">
    <cfRule type="cellIs" dxfId="726" priority="12" stopIfTrue="1" operator="greaterThan">
      <formula>0</formula>
    </cfRule>
  </conditionalFormatting>
  <conditionalFormatting sqref="O41:O42">
    <cfRule type="cellIs" dxfId="725" priority="10" operator="lessThan">
      <formula>1</formula>
    </cfRule>
    <cfRule type="cellIs" dxfId="724" priority="11" operator="greaterThan">
      <formula>1</formula>
    </cfRule>
  </conditionalFormatting>
  <conditionalFormatting sqref="O41:O42">
    <cfRule type="cellIs" dxfId="723" priority="9" operator="lessThan">
      <formula>1</formula>
    </cfRule>
  </conditionalFormatting>
  <conditionalFormatting sqref="O43">
    <cfRule type="cellIs" dxfId="722" priority="8" stopIfTrue="1" operator="greaterThan">
      <formula>0</formula>
    </cfRule>
  </conditionalFormatting>
  <conditionalFormatting sqref="O43:O44">
    <cfRule type="cellIs" dxfId="721" priority="6" operator="lessThan">
      <formula>1</formula>
    </cfRule>
    <cfRule type="cellIs" dxfId="720" priority="7" operator="greaterThan">
      <formula>1</formula>
    </cfRule>
  </conditionalFormatting>
  <conditionalFormatting sqref="O43:O44">
    <cfRule type="cellIs" dxfId="719" priority="5" operator="lessThan">
      <formula>1</formula>
    </cfRule>
  </conditionalFormatting>
  <conditionalFormatting sqref="O45">
    <cfRule type="cellIs" dxfId="718" priority="4" stopIfTrue="1" operator="greaterThan">
      <formula>0</formula>
    </cfRule>
  </conditionalFormatting>
  <conditionalFormatting sqref="O45:O46">
    <cfRule type="cellIs" dxfId="717" priority="2" operator="lessThan">
      <formula>1</formula>
    </cfRule>
    <cfRule type="cellIs" dxfId="716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35"/>
      <c r="B2" s="1136"/>
      <c r="C2" s="1136"/>
      <c r="D2" s="1136"/>
      <c r="E2" s="1136"/>
      <c r="F2" s="1136"/>
      <c r="G2" s="1190"/>
      <c r="H2" s="1190"/>
    </row>
    <row r="3" spans="1:10" s="2" customFormat="1" ht="15" customHeight="1" x14ac:dyDescent="0.3">
      <c r="A3" s="1208" t="s">
        <v>141</v>
      </c>
      <c r="B3" s="1208"/>
      <c r="C3" s="1208"/>
      <c r="D3" s="1208"/>
      <c r="E3" s="1209"/>
      <c r="F3" s="1209"/>
      <c r="G3" s="1209"/>
      <c r="H3" s="1209"/>
    </row>
    <row r="4" spans="1:10" s="2" customFormat="1" ht="18.75" customHeight="1" x14ac:dyDescent="0.3">
      <c r="A4" s="1198" t="s">
        <v>151</v>
      </c>
      <c r="B4" s="1199"/>
      <c r="C4" s="1199"/>
      <c r="D4" s="1199"/>
      <c r="E4" s="1199"/>
      <c r="F4" s="1199"/>
      <c r="G4" s="1199"/>
      <c r="H4" s="1199"/>
    </row>
    <row r="5" spans="1:10" s="5" customFormat="1" ht="15" customHeight="1" x14ac:dyDescent="0.25">
      <c r="A5" s="1119" t="s">
        <v>106</v>
      </c>
      <c r="B5" s="1018" t="s">
        <v>1</v>
      </c>
      <c r="C5" s="1121" t="s">
        <v>93</v>
      </c>
      <c r="D5" s="1121"/>
      <c r="E5" s="1200" t="s">
        <v>52</v>
      </c>
      <c r="F5" s="1200"/>
      <c r="G5" s="1210" t="s">
        <v>97</v>
      </c>
      <c r="H5" s="1211"/>
    </row>
    <row r="6" spans="1:10" s="6" customFormat="1" ht="15" customHeight="1" x14ac:dyDescent="0.25">
      <c r="A6" s="1120"/>
      <c r="B6" s="1019"/>
      <c r="C6" s="1196"/>
      <c r="D6" s="1196"/>
      <c r="E6" s="1201"/>
      <c r="F6" s="1201"/>
      <c r="G6" s="1212"/>
      <c r="H6" s="1213"/>
      <c r="I6" s="5"/>
    </row>
    <row r="7" spans="1:10" s="6" customFormat="1" ht="15" customHeight="1" x14ac:dyDescent="0.25">
      <c r="A7" s="1120"/>
      <c r="B7" s="1019"/>
      <c r="C7" s="1206" t="s">
        <v>137</v>
      </c>
      <c r="D7" s="1019" t="s">
        <v>138</v>
      </c>
      <c r="E7" s="1206" t="s">
        <v>137</v>
      </c>
      <c r="F7" s="1019" t="s">
        <v>138</v>
      </c>
      <c r="G7" s="1193" t="s">
        <v>137</v>
      </c>
      <c r="H7" s="1203" t="s">
        <v>138</v>
      </c>
      <c r="I7" s="5"/>
    </row>
    <row r="8" spans="1:10" s="6" customFormat="1" ht="30" customHeight="1" x14ac:dyDescent="0.25">
      <c r="A8" s="1120"/>
      <c r="B8" s="1019"/>
      <c r="C8" s="1207"/>
      <c r="D8" s="1019"/>
      <c r="E8" s="1207"/>
      <c r="F8" s="1019"/>
      <c r="G8" s="1194"/>
      <c r="H8" s="1203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26" t="s">
        <v>45</v>
      </c>
      <c r="B14" s="1127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0"/>
      <c r="D16" s="1130"/>
      <c r="E16" s="1130"/>
      <c r="F16" s="1130"/>
      <c r="G16" s="1130"/>
      <c r="H16" s="1130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47"/>
      <c r="B2" s="1148"/>
    </row>
    <row r="3" spans="1:6" s="2" customFormat="1" ht="17.25" customHeight="1" x14ac:dyDescent="0.3">
      <c r="A3" s="1216" t="s">
        <v>145</v>
      </c>
      <c r="B3" s="1216"/>
      <c r="C3" s="1216"/>
      <c r="D3" s="1216"/>
    </row>
    <row r="4" spans="1:6" s="2" customFormat="1" ht="16.5" customHeight="1" x14ac:dyDescent="0.3">
      <c r="A4" s="1214" t="s">
        <v>151</v>
      </c>
      <c r="B4" s="1215"/>
      <c r="C4" s="1215"/>
      <c r="D4" s="1215"/>
    </row>
    <row r="5" spans="1:6" s="5" customFormat="1" ht="15" customHeight="1" x14ac:dyDescent="0.25">
      <c r="A5" s="1016" t="s">
        <v>106</v>
      </c>
      <c r="B5" s="1018" t="s">
        <v>1</v>
      </c>
      <c r="C5" s="1141" t="s">
        <v>96</v>
      </c>
      <c r="D5" s="1142"/>
    </row>
    <row r="6" spans="1:6" s="6" customFormat="1" ht="15" customHeight="1" x14ac:dyDescent="0.25">
      <c r="A6" s="1017"/>
      <c r="B6" s="1019"/>
      <c r="C6" s="1143"/>
      <c r="D6" s="1144"/>
      <c r="E6" s="5"/>
    </row>
    <row r="7" spans="1:6" s="6" customFormat="1" ht="15" customHeight="1" x14ac:dyDescent="0.25">
      <c r="A7" s="1017"/>
      <c r="B7" s="1019"/>
      <c r="C7" s="1143"/>
      <c r="D7" s="1144"/>
      <c r="E7" s="5"/>
    </row>
    <row r="8" spans="1:6" s="6" customFormat="1" ht="23.25" customHeight="1" x14ac:dyDescent="0.25">
      <c r="A8" s="1017"/>
      <c r="B8" s="1019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26" t="s">
        <v>40</v>
      </c>
      <c r="B28" s="1127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47"/>
      <c r="B2" s="1148"/>
    </row>
    <row r="3" spans="1:8" s="2" customFormat="1" ht="19.5" customHeight="1" x14ac:dyDescent="0.3">
      <c r="A3" s="1217" t="s">
        <v>144</v>
      </c>
      <c r="B3" s="1217"/>
      <c r="C3" s="1217"/>
      <c r="D3" s="1217"/>
    </row>
    <row r="4" spans="1:8" s="2" customFormat="1" ht="14.25" customHeight="1" x14ac:dyDescent="0.3">
      <c r="A4" s="1218" t="s">
        <v>151</v>
      </c>
      <c r="B4" s="1215"/>
      <c r="C4" s="1215"/>
      <c r="D4" s="1215"/>
    </row>
    <row r="5" spans="1:8" s="5" customFormat="1" ht="15" customHeight="1" x14ac:dyDescent="0.25">
      <c r="A5" s="1016" t="s">
        <v>0</v>
      </c>
      <c r="B5" s="1018" t="s">
        <v>1</v>
      </c>
      <c r="C5" s="1141" t="s">
        <v>124</v>
      </c>
      <c r="D5" s="1142"/>
    </row>
    <row r="6" spans="1:8" s="6" customFormat="1" ht="15" customHeight="1" x14ac:dyDescent="0.25">
      <c r="A6" s="1017"/>
      <c r="B6" s="1019"/>
      <c r="C6" s="1143"/>
      <c r="D6" s="1144"/>
      <c r="E6" s="5"/>
    </row>
    <row r="7" spans="1:8" s="6" customFormat="1" ht="15" customHeight="1" x14ac:dyDescent="0.25">
      <c r="A7" s="1017"/>
      <c r="B7" s="1019"/>
      <c r="C7" s="1143"/>
      <c r="D7" s="1144"/>
      <c r="E7" s="5"/>
    </row>
    <row r="8" spans="1:8" s="6" customFormat="1" ht="23.25" customHeight="1" x14ac:dyDescent="0.25">
      <c r="A8" s="1017"/>
      <c r="B8" s="1019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26" t="s">
        <v>45</v>
      </c>
      <c r="B14" s="1127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19" t="s">
        <v>154</v>
      </c>
      <c r="B4" s="1219"/>
      <c r="C4" s="1219"/>
      <c r="D4" s="1219"/>
      <c r="E4" s="1219"/>
      <c r="F4" s="1219"/>
      <c r="G4" s="1219"/>
      <c r="H4" s="1219"/>
      <c r="I4" s="1219"/>
      <c r="J4" s="1219"/>
      <c r="K4" s="259"/>
      <c r="L4" s="259"/>
    </row>
    <row r="5" spans="1:23" s="165" customFormat="1" ht="19.5" customHeight="1" x14ac:dyDescent="0.3">
      <c r="A5" s="1219" t="s">
        <v>153</v>
      </c>
      <c r="B5" s="987"/>
      <c r="C5" s="987"/>
      <c r="D5" s="987"/>
      <c r="E5" s="987"/>
      <c r="F5" s="987"/>
      <c r="G5" s="987"/>
      <c r="H5" s="987"/>
      <c r="I5" s="987"/>
      <c r="J5" s="987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0" t="s">
        <v>106</v>
      </c>
      <c r="B7" s="1222" t="s">
        <v>107</v>
      </c>
      <c r="C7" s="1224" t="s">
        <v>118</v>
      </c>
      <c r="D7" s="1225"/>
      <c r="E7" s="1225"/>
      <c r="F7" s="1225"/>
      <c r="G7" s="1225"/>
      <c r="H7" s="1225"/>
      <c r="I7" s="1225"/>
      <c r="J7" s="1226"/>
      <c r="K7" s="443"/>
      <c r="L7" s="443"/>
    </row>
    <row r="8" spans="1:23" s="174" customFormat="1" ht="16.5" customHeight="1" x14ac:dyDescent="0.25">
      <c r="A8" s="1221"/>
      <c r="B8" s="1223"/>
      <c r="C8" s="1223" t="s">
        <v>93</v>
      </c>
      <c r="D8" s="1227"/>
      <c r="E8" s="1227"/>
      <c r="F8" s="1227"/>
      <c r="G8" s="1228" t="s">
        <v>52</v>
      </c>
      <c r="H8" s="1228"/>
      <c r="I8" s="1229"/>
      <c r="J8" s="1230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1"/>
      <c r="B9" s="1223"/>
      <c r="C9" s="1227"/>
      <c r="D9" s="1227"/>
      <c r="E9" s="1227"/>
      <c r="F9" s="1227"/>
      <c r="G9" s="1228"/>
      <c r="H9" s="1228"/>
      <c r="I9" s="1229"/>
      <c r="J9" s="1230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1"/>
      <c r="B10" s="1223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89" t="s">
        <v>40</v>
      </c>
      <c r="B25" s="991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92"/>
      <c r="F28" s="993"/>
      <c r="G28" s="185"/>
      <c r="H28" s="184"/>
      <c r="I28" s="994"/>
      <c r="J28" s="994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95"/>
      <c r="F29" s="996"/>
      <c r="G29" s="187"/>
      <c r="H29" s="164"/>
      <c r="I29" s="995"/>
      <c r="J29" s="996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19" t="s">
        <v>155</v>
      </c>
      <c r="B4" s="1219"/>
      <c r="C4" s="1219"/>
      <c r="D4" s="1219"/>
    </row>
    <row r="5" spans="1:15" s="165" customFormat="1" ht="19.5" customHeight="1" x14ac:dyDescent="0.3">
      <c r="A5" s="1219" t="s">
        <v>156</v>
      </c>
      <c r="B5" s="987"/>
      <c r="C5" s="987"/>
      <c r="D5" s="987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0" t="s">
        <v>106</v>
      </c>
      <c r="B7" s="1222" t="s">
        <v>107</v>
      </c>
      <c r="C7" s="1224" t="s">
        <v>126</v>
      </c>
      <c r="D7" s="1226"/>
    </row>
    <row r="8" spans="1:15" s="174" customFormat="1" ht="16.5" customHeight="1" x14ac:dyDescent="0.25">
      <c r="A8" s="1221"/>
      <c r="B8" s="1223"/>
      <c r="C8" s="1223" t="s">
        <v>93</v>
      </c>
      <c r="D8" s="1231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1"/>
      <c r="B9" s="1223"/>
      <c r="C9" s="1227"/>
      <c r="D9" s="1231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1"/>
      <c r="B10" s="1223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89" t="s">
        <v>45</v>
      </c>
      <c r="B25" s="991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2" t="s">
        <v>154</v>
      </c>
      <c r="B4" s="1232"/>
      <c r="C4" s="1232"/>
      <c r="D4" s="1232"/>
      <c r="E4" s="1232"/>
      <c r="F4" s="1232"/>
      <c r="G4" s="1232"/>
      <c r="H4" s="1232"/>
      <c r="I4" s="1232"/>
      <c r="J4" s="1232"/>
      <c r="K4" s="259"/>
      <c r="L4" s="259"/>
      <c r="M4" s="259"/>
    </row>
    <row r="5" spans="1:24" s="165" customFormat="1" ht="19.5" customHeight="1" x14ac:dyDescent="0.3">
      <c r="A5" s="1219" t="s">
        <v>153</v>
      </c>
      <c r="B5" s="987"/>
      <c r="C5" s="987"/>
      <c r="D5" s="987"/>
      <c r="E5" s="987"/>
      <c r="F5" s="987"/>
      <c r="G5" s="987"/>
      <c r="H5" s="987"/>
      <c r="I5" s="987"/>
      <c r="J5" s="987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0" t="s">
        <v>106</v>
      </c>
      <c r="B7" s="1222" t="s">
        <v>107</v>
      </c>
      <c r="C7" s="1224" t="s">
        <v>118</v>
      </c>
      <c r="D7" s="1225"/>
      <c r="E7" s="1225"/>
      <c r="F7" s="1225"/>
      <c r="G7" s="1225"/>
      <c r="H7" s="1225"/>
      <c r="I7" s="1225"/>
      <c r="J7" s="1226"/>
      <c r="K7" s="443"/>
      <c r="L7" s="443"/>
      <c r="M7" s="443"/>
    </row>
    <row r="8" spans="1:24" s="174" customFormat="1" ht="16.5" customHeight="1" x14ac:dyDescent="0.25">
      <c r="A8" s="1221"/>
      <c r="B8" s="1223"/>
      <c r="C8" s="1223" t="s">
        <v>93</v>
      </c>
      <c r="D8" s="1227"/>
      <c r="E8" s="1227"/>
      <c r="F8" s="1227"/>
      <c r="G8" s="1228" t="s">
        <v>52</v>
      </c>
      <c r="H8" s="1228"/>
      <c r="I8" s="1229"/>
      <c r="J8" s="1230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1"/>
      <c r="B9" s="1223"/>
      <c r="C9" s="1227"/>
      <c r="D9" s="1227"/>
      <c r="E9" s="1227"/>
      <c r="F9" s="1227"/>
      <c r="G9" s="1228"/>
      <c r="H9" s="1228"/>
      <c r="I9" s="1229"/>
      <c r="J9" s="1230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1"/>
      <c r="B10" s="1223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89" t="s">
        <v>40</v>
      </c>
      <c r="B30" s="991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92"/>
      <c r="F33" s="993"/>
      <c r="G33" s="185"/>
      <c r="H33" s="184"/>
      <c r="I33" s="994"/>
      <c r="J33" s="994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95"/>
      <c r="F34" s="996"/>
      <c r="G34" s="187"/>
      <c r="H34" s="164"/>
      <c r="I34" s="995"/>
      <c r="J34" s="996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33" t="s">
        <v>155</v>
      </c>
      <c r="B4" s="1233"/>
      <c r="C4" s="1233"/>
      <c r="D4" s="1233"/>
    </row>
    <row r="5" spans="1:15" s="165" customFormat="1" ht="19.5" customHeight="1" x14ac:dyDescent="0.3">
      <c r="A5" s="1219" t="s">
        <v>156</v>
      </c>
      <c r="B5" s="987"/>
      <c r="C5" s="987"/>
      <c r="D5" s="987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0" t="s">
        <v>106</v>
      </c>
      <c r="B7" s="1222" t="s">
        <v>107</v>
      </c>
      <c r="C7" s="1234" t="s">
        <v>93</v>
      </c>
      <c r="D7" s="1237" t="s">
        <v>52</v>
      </c>
    </row>
    <row r="8" spans="1:15" s="174" customFormat="1" ht="16.5" customHeight="1" x14ac:dyDescent="0.25">
      <c r="A8" s="1221"/>
      <c r="B8" s="1223"/>
      <c r="C8" s="1235"/>
      <c r="D8" s="1238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1"/>
      <c r="B9" s="1223"/>
      <c r="C9" s="1236"/>
      <c r="D9" s="1239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1"/>
      <c r="B10" s="1223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89" t="s">
        <v>45</v>
      </c>
      <c r="B16" s="991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89" t="s">
        <v>272</v>
      </c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</row>
    <row r="5" spans="2:21" s="269" customFormat="1" ht="13.15" customHeight="1" x14ac:dyDescent="0.25">
      <c r="B5" s="890" t="s">
        <v>332</v>
      </c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</row>
    <row r="6" spans="2:21" s="269" customFormat="1" ht="16.5" customHeight="1" x14ac:dyDescent="0.25">
      <c r="B6" s="908" t="s">
        <v>271</v>
      </c>
      <c r="C6" s="908"/>
      <c r="D6" s="908"/>
      <c r="E6" s="908"/>
      <c r="F6" s="272"/>
      <c r="G6" s="272"/>
      <c r="H6" s="272"/>
      <c r="I6" s="272"/>
      <c r="J6" s="272"/>
      <c r="K6" s="272"/>
      <c r="L6" s="345"/>
      <c r="M6" s="345"/>
      <c r="N6" s="953" t="s">
        <v>180</v>
      </c>
      <c r="O6" s="953"/>
    </row>
    <row r="7" spans="2:21" ht="17.25" customHeight="1" x14ac:dyDescent="0.25">
      <c r="B7" s="893" t="s">
        <v>84</v>
      </c>
      <c r="C7" s="896" t="s">
        <v>160</v>
      </c>
      <c r="D7" s="954" t="s">
        <v>263</v>
      </c>
      <c r="E7" s="955"/>
      <c r="F7" s="955"/>
      <c r="G7" s="956"/>
      <c r="H7" s="954" t="s">
        <v>264</v>
      </c>
      <c r="I7" s="955"/>
      <c r="J7" s="955"/>
      <c r="K7" s="956"/>
      <c r="L7" s="346"/>
      <c r="M7" s="901" t="s">
        <v>239</v>
      </c>
      <c r="N7" s="902"/>
      <c r="O7" s="903"/>
    </row>
    <row r="8" spans="2:21" ht="30" customHeight="1" x14ac:dyDescent="0.25">
      <c r="B8" s="894"/>
      <c r="C8" s="897"/>
      <c r="D8" s="920" t="s">
        <v>195</v>
      </c>
      <c r="E8" s="921"/>
      <c r="F8" s="920" t="s">
        <v>162</v>
      </c>
      <c r="G8" s="921"/>
      <c r="H8" s="920" t="s">
        <v>195</v>
      </c>
      <c r="I8" s="921"/>
      <c r="J8" s="920" t="s">
        <v>162</v>
      </c>
      <c r="K8" s="921"/>
      <c r="L8" s="347"/>
      <c r="M8" s="920" t="s">
        <v>273</v>
      </c>
      <c r="N8" s="921"/>
      <c r="O8" s="961" t="s">
        <v>333</v>
      </c>
    </row>
    <row r="9" spans="2:21" ht="16.149999999999999" customHeight="1" x14ac:dyDescent="0.25">
      <c r="B9" s="895"/>
      <c r="C9" s="898"/>
      <c r="D9" s="354" t="s">
        <v>334</v>
      </c>
      <c r="E9" s="354" t="s">
        <v>335</v>
      </c>
      <c r="F9" s="354" t="s">
        <v>334</v>
      </c>
      <c r="G9" s="354" t="s">
        <v>335</v>
      </c>
      <c r="H9" s="354" t="s">
        <v>334</v>
      </c>
      <c r="I9" s="354" t="s">
        <v>335</v>
      </c>
      <c r="J9" s="354" t="s">
        <v>334</v>
      </c>
      <c r="K9" s="354" t="s">
        <v>335</v>
      </c>
      <c r="L9" s="511"/>
      <c r="M9" s="354" t="s">
        <v>334</v>
      </c>
      <c r="N9" s="354" t="s">
        <v>335</v>
      </c>
      <c r="O9" s="907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72" t="s">
        <v>53</v>
      </c>
      <c r="C11" s="951" t="s">
        <v>54</v>
      </c>
      <c r="D11" s="702">
        <v>7516026.2900000019</v>
      </c>
      <c r="E11" s="676">
        <v>8525497.0099999998</v>
      </c>
      <c r="F11" s="966">
        <v>7516026.2900000019</v>
      </c>
      <c r="G11" s="967">
        <v>8525497.0099999998</v>
      </c>
      <c r="H11" s="702">
        <v>1012563.5699999998</v>
      </c>
      <c r="I11" s="702">
        <v>1613474.6200000045</v>
      </c>
      <c r="J11" s="966">
        <v>1012563.5699999998</v>
      </c>
      <c r="K11" s="967">
        <v>1613474.6200000045</v>
      </c>
      <c r="L11" s="543"/>
      <c r="M11" s="959">
        <v>8528589.8600000013</v>
      </c>
      <c r="N11" s="960">
        <v>10138971.630000005</v>
      </c>
      <c r="O11" s="927">
        <v>1.1888215750124023</v>
      </c>
    </row>
    <row r="12" spans="2:21" ht="15" customHeight="1" x14ac:dyDescent="0.3">
      <c r="B12" s="972"/>
      <c r="C12" s="951"/>
      <c r="D12" s="544">
        <v>0</v>
      </c>
      <c r="E12" s="544">
        <v>0</v>
      </c>
      <c r="F12" s="966"/>
      <c r="G12" s="967"/>
      <c r="H12" s="544">
        <v>0</v>
      </c>
      <c r="I12" s="544">
        <v>0</v>
      </c>
      <c r="J12" s="966"/>
      <c r="K12" s="967"/>
      <c r="L12" s="543"/>
      <c r="M12" s="959"/>
      <c r="N12" s="960"/>
      <c r="O12" s="928"/>
    </row>
    <row r="13" spans="2:21" ht="15" customHeight="1" x14ac:dyDescent="0.3">
      <c r="B13" s="972" t="s">
        <v>55</v>
      </c>
      <c r="C13" s="950" t="s">
        <v>87</v>
      </c>
      <c r="D13" s="702">
        <v>19569502.52</v>
      </c>
      <c r="E13" s="702">
        <v>21423231.219999999</v>
      </c>
      <c r="F13" s="966">
        <v>19412651.349999998</v>
      </c>
      <c r="G13" s="967">
        <v>21288989.239999998</v>
      </c>
      <c r="H13" s="702">
        <v>785104.63</v>
      </c>
      <c r="I13" s="702">
        <v>1101415.5899999999</v>
      </c>
      <c r="J13" s="966">
        <v>758516.33</v>
      </c>
      <c r="K13" s="967">
        <v>1101415.5899999999</v>
      </c>
      <c r="L13" s="543"/>
      <c r="M13" s="959">
        <v>20171167.679999996</v>
      </c>
      <c r="N13" s="960">
        <v>22390404.829999998</v>
      </c>
      <c r="O13" s="927">
        <v>1.1100202618512962</v>
      </c>
    </row>
    <row r="14" spans="2:21" ht="15" customHeight="1" x14ac:dyDescent="0.3">
      <c r="B14" s="972"/>
      <c r="C14" s="950"/>
      <c r="D14" s="544">
        <v>-156851.16999999998</v>
      </c>
      <c r="E14" s="544">
        <v>-134241.98000000001</v>
      </c>
      <c r="F14" s="966"/>
      <c r="G14" s="967"/>
      <c r="H14" s="544">
        <v>-26588.3</v>
      </c>
      <c r="I14" s="544">
        <v>0</v>
      </c>
      <c r="J14" s="966"/>
      <c r="K14" s="967"/>
      <c r="L14" s="543"/>
      <c r="M14" s="959"/>
      <c r="N14" s="960"/>
      <c r="O14" s="928"/>
    </row>
    <row r="15" spans="2:21" ht="15" customHeight="1" x14ac:dyDescent="0.3">
      <c r="B15" s="972" t="s">
        <v>57</v>
      </c>
      <c r="C15" s="950" t="s">
        <v>163</v>
      </c>
      <c r="D15" s="702">
        <v>5769373.8799999999</v>
      </c>
      <c r="E15" s="702">
        <v>6504590.3500000006</v>
      </c>
      <c r="F15" s="966">
        <v>5769373.8799999999</v>
      </c>
      <c r="G15" s="967">
        <v>6504590.3500000006</v>
      </c>
      <c r="H15" s="702">
        <v>299743.06999999995</v>
      </c>
      <c r="I15" s="702">
        <v>348803.93</v>
      </c>
      <c r="J15" s="966">
        <v>299743.06999999995</v>
      </c>
      <c r="K15" s="967">
        <v>348803.93</v>
      </c>
      <c r="L15" s="543"/>
      <c r="M15" s="959">
        <v>6069116.9500000002</v>
      </c>
      <c r="N15" s="960">
        <v>6853394.2800000003</v>
      </c>
      <c r="O15" s="927">
        <v>1.1292242901992522</v>
      </c>
    </row>
    <row r="16" spans="2:21" ht="15" customHeight="1" x14ac:dyDescent="0.3">
      <c r="B16" s="972"/>
      <c r="C16" s="950"/>
      <c r="D16" s="544">
        <v>0</v>
      </c>
      <c r="E16" s="544">
        <v>0</v>
      </c>
      <c r="F16" s="966"/>
      <c r="G16" s="967"/>
      <c r="H16" s="544">
        <v>0</v>
      </c>
      <c r="I16" s="544">
        <v>0</v>
      </c>
      <c r="J16" s="966"/>
      <c r="K16" s="967"/>
      <c r="L16" s="543"/>
      <c r="M16" s="959"/>
      <c r="N16" s="960"/>
      <c r="O16" s="928"/>
    </row>
    <row r="17" spans="2:15" ht="15" customHeight="1" x14ac:dyDescent="0.3">
      <c r="B17" s="973" t="s">
        <v>59</v>
      </c>
      <c r="C17" s="975" t="s">
        <v>164</v>
      </c>
      <c r="D17" s="702">
        <v>0</v>
      </c>
      <c r="E17" s="702">
        <v>0</v>
      </c>
      <c r="F17" s="968">
        <v>0</v>
      </c>
      <c r="G17" s="970">
        <v>0</v>
      </c>
      <c r="H17" s="702">
        <v>0</v>
      </c>
      <c r="I17" s="702">
        <v>0</v>
      </c>
      <c r="J17" s="968">
        <v>0</v>
      </c>
      <c r="K17" s="970">
        <v>0</v>
      </c>
      <c r="L17" s="543"/>
      <c r="M17" s="962">
        <v>0</v>
      </c>
      <c r="N17" s="964">
        <v>0</v>
      </c>
      <c r="O17" s="927" t="s">
        <v>336</v>
      </c>
    </row>
    <row r="18" spans="2:15" ht="15" customHeight="1" x14ac:dyDescent="0.3">
      <c r="B18" s="974"/>
      <c r="C18" s="976"/>
      <c r="D18" s="544">
        <v>0</v>
      </c>
      <c r="E18" s="544">
        <v>0</v>
      </c>
      <c r="F18" s="969"/>
      <c r="G18" s="971"/>
      <c r="H18" s="544">
        <v>0</v>
      </c>
      <c r="I18" s="544">
        <v>0</v>
      </c>
      <c r="J18" s="969"/>
      <c r="K18" s="971"/>
      <c r="L18" s="543"/>
      <c r="M18" s="963"/>
      <c r="N18" s="965"/>
      <c r="O18" s="928"/>
    </row>
    <row r="19" spans="2:15" ht="15" customHeight="1" x14ac:dyDescent="0.3">
      <c r="B19" s="972" t="s">
        <v>61</v>
      </c>
      <c r="C19" s="950" t="s">
        <v>165</v>
      </c>
      <c r="D19" s="702">
        <v>19050184.850000001</v>
      </c>
      <c r="E19" s="702">
        <v>20168850.199999999</v>
      </c>
      <c r="F19" s="966">
        <v>14924462.400000002</v>
      </c>
      <c r="G19" s="967">
        <v>19673688.719999999</v>
      </c>
      <c r="H19" s="702">
        <v>376963.95999999996</v>
      </c>
      <c r="I19" s="702">
        <v>1059173.6000000001</v>
      </c>
      <c r="J19" s="966">
        <v>376963.95999999996</v>
      </c>
      <c r="K19" s="967">
        <v>1059173.6000000001</v>
      </c>
      <c r="L19" s="543"/>
      <c r="M19" s="959">
        <v>15301426.360000003</v>
      </c>
      <c r="N19" s="960">
        <v>20732862.32</v>
      </c>
      <c r="O19" s="927">
        <v>1.3549627225732697</v>
      </c>
    </row>
    <row r="20" spans="2:15" ht="15" customHeight="1" x14ac:dyDescent="0.3">
      <c r="B20" s="972"/>
      <c r="C20" s="950"/>
      <c r="D20" s="544">
        <v>-4125722.45</v>
      </c>
      <c r="E20" s="544">
        <v>-495161.48</v>
      </c>
      <c r="F20" s="966"/>
      <c r="G20" s="967"/>
      <c r="H20" s="544">
        <v>0</v>
      </c>
      <c r="I20" s="544">
        <v>0</v>
      </c>
      <c r="J20" s="966"/>
      <c r="K20" s="967"/>
      <c r="L20" s="543"/>
      <c r="M20" s="959"/>
      <c r="N20" s="960"/>
      <c r="O20" s="928"/>
    </row>
    <row r="21" spans="2:15" ht="15" customHeight="1" x14ac:dyDescent="0.3">
      <c r="B21" s="972" t="s">
        <v>63</v>
      </c>
      <c r="C21" s="950" t="s">
        <v>166</v>
      </c>
      <c r="D21" s="702">
        <v>22305088.070000004</v>
      </c>
      <c r="E21" s="702">
        <v>24233957.850000005</v>
      </c>
      <c r="F21" s="966">
        <v>22177482.270000003</v>
      </c>
      <c r="G21" s="967">
        <v>24133713.830000006</v>
      </c>
      <c r="H21" s="702">
        <v>3529889.7699999996</v>
      </c>
      <c r="I21" s="702">
        <v>2883773.3600000003</v>
      </c>
      <c r="J21" s="966">
        <v>3529889.7699999996</v>
      </c>
      <c r="K21" s="967">
        <v>2883773.3600000003</v>
      </c>
      <c r="L21" s="543"/>
      <c r="M21" s="959">
        <v>25707372.040000003</v>
      </c>
      <c r="N21" s="960">
        <v>27017487.190000005</v>
      </c>
      <c r="O21" s="927">
        <v>1.0509626245717181</v>
      </c>
    </row>
    <row r="22" spans="2:15" ht="15" customHeight="1" x14ac:dyDescent="0.3">
      <c r="B22" s="972"/>
      <c r="C22" s="950"/>
      <c r="D22" s="544">
        <v>-127605.8</v>
      </c>
      <c r="E22" s="544">
        <v>-100244.02</v>
      </c>
      <c r="F22" s="966"/>
      <c r="G22" s="967"/>
      <c r="H22" s="544">
        <v>0</v>
      </c>
      <c r="I22" s="544">
        <v>0</v>
      </c>
      <c r="J22" s="966"/>
      <c r="K22" s="967"/>
      <c r="L22" s="543"/>
      <c r="M22" s="959"/>
      <c r="N22" s="960"/>
      <c r="O22" s="928"/>
    </row>
    <row r="23" spans="2:15" ht="15" customHeight="1" x14ac:dyDescent="0.3">
      <c r="B23" s="972" t="s">
        <v>65</v>
      </c>
      <c r="C23" s="950" t="s">
        <v>167</v>
      </c>
      <c r="D23" s="702">
        <v>3774039.069999997</v>
      </c>
      <c r="E23" s="702">
        <v>4241819.3800000055</v>
      </c>
      <c r="F23" s="966">
        <v>3774039.069999997</v>
      </c>
      <c r="G23" s="967">
        <v>4241819.3800000055</v>
      </c>
      <c r="H23" s="702">
        <v>0</v>
      </c>
      <c r="I23" s="702">
        <v>0</v>
      </c>
      <c r="J23" s="966">
        <v>0</v>
      </c>
      <c r="K23" s="967">
        <v>0</v>
      </c>
      <c r="L23" s="543"/>
      <c r="M23" s="959">
        <v>3774039.069999997</v>
      </c>
      <c r="N23" s="960">
        <v>4241819.3800000055</v>
      </c>
      <c r="O23" s="927">
        <v>1.1239468647048236</v>
      </c>
    </row>
    <row r="24" spans="2:15" ht="15" customHeight="1" x14ac:dyDescent="0.3">
      <c r="B24" s="972"/>
      <c r="C24" s="950"/>
      <c r="D24" s="544">
        <v>0</v>
      </c>
      <c r="E24" s="544">
        <v>0</v>
      </c>
      <c r="F24" s="966"/>
      <c r="G24" s="967"/>
      <c r="H24" s="544">
        <v>0</v>
      </c>
      <c r="I24" s="544">
        <v>0</v>
      </c>
      <c r="J24" s="966"/>
      <c r="K24" s="967"/>
      <c r="L24" s="543"/>
      <c r="M24" s="959"/>
      <c r="N24" s="960"/>
      <c r="O24" s="928"/>
    </row>
    <row r="25" spans="2:15" ht="15" customHeight="1" x14ac:dyDescent="0.3">
      <c r="B25" s="972" t="s">
        <v>66</v>
      </c>
      <c r="C25" s="950" t="s">
        <v>168</v>
      </c>
      <c r="D25" s="702">
        <v>220291.43999999977</v>
      </c>
      <c r="E25" s="702">
        <v>234137.7099999999</v>
      </c>
      <c r="F25" s="966">
        <v>220291.43999999977</v>
      </c>
      <c r="G25" s="967">
        <v>234137.7099999999</v>
      </c>
      <c r="H25" s="702">
        <v>86687.249999999985</v>
      </c>
      <c r="I25" s="702">
        <v>112647.74999999994</v>
      </c>
      <c r="J25" s="966">
        <v>86687.249999999985</v>
      </c>
      <c r="K25" s="967">
        <v>112647.74999999994</v>
      </c>
      <c r="L25" s="543"/>
      <c r="M25" s="959">
        <v>306978.68999999977</v>
      </c>
      <c r="N25" s="960">
        <v>346785.45999999985</v>
      </c>
      <c r="O25" s="927">
        <v>1.1296727469910048</v>
      </c>
    </row>
    <row r="26" spans="2:15" ht="15" customHeight="1" x14ac:dyDescent="0.3">
      <c r="B26" s="972"/>
      <c r="C26" s="950"/>
      <c r="D26" s="544">
        <v>0</v>
      </c>
      <c r="E26" s="544">
        <v>0</v>
      </c>
      <c r="F26" s="966"/>
      <c r="G26" s="967"/>
      <c r="H26" s="544">
        <v>0</v>
      </c>
      <c r="I26" s="544">
        <v>0</v>
      </c>
      <c r="J26" s="966"/>
      <c r="K26" s="967"/>
      <c r="L26" s="543"/>
      <c r="M26" s="959"/>
      <c r="N26" s="960"/>
      <c r="O26" s="928"/>
    </row>
    <row r="27" spans="2:15" ht="15" customHeight="1" x14ac:dyDescent="0.3">
      <c r="B27" s="972" t="s">
        <v>67</v>
      </c>
      <c r="C27" s="950" t="s">
        <v>169</v>
      </c>
      <c r="D27" s="702">
        <v>28177458.190000001</v>
      </c>
      <c r="E27" s="702">
        <v>25857307.849999998</v>
      </c>
      <c r="F27" s="966">
        <v>27831701.700000003</v>
      </c>
      <c r="G27" s="967">
        <v>25552329.759999998</v>
      </c>
      <c r="H27" s="702">
        <v>1803116.6400000001</v>
      </c>
      <c r="I27" s="702">
        <v>1969621.04</v>
      </c>
      <c r="J27" s="966">
        <v>1803116.6400000001</v>
      </c>
      <c r="K27" s="967">
        <v>1969621.04</v>
      </c>
      <c r="L27" s="543"/>
      <c r="M27" s="959">
        <v>29634818.340000004</v>
      </c>
      <c r="N27" s="960">
        <v>27521950.799999997</v>
      </c>
      <c r="O27" s="927">
        <v>0.92870320594649525</v>
      </c>
    </row>
    <row r="28" spans="2:15" ht="15" customHeight="1" x14ac:dyDescent="0.3">
      <c r="B28" s="972"/>
      <c r="C28" s="950"/>
      <c r="D28" s="544">
        <v>-345756.49</v>
      </c>
      <c r="E28" s="544">
        <v>-304978.08999999997</v>
      </c>
      <c r="F28" s="966"/>
      <c r="G28" s="967"/>
      <c r="H28" s="544">
        <v>0</v>
      </c>
      <c r="I28" s="544">
        <v>0</v>
      </c>
      <c r="J28" s="966"/>
      <c r="K28" s="967"/>
      <c r="L28" s="543"/>
      <c r="M28" s="959"/>
      <c r="N28" s="960"/>
      <c r="O28" s="928"/>
    </row>
    <row r="29" spans="2:15" ht="15" customHeight="1" x14ac:dyDescent="0.3">
      <c r="B29" s="972" t="s">
        <v>22</v>
      </c>
      <c r="C29" s="950" t="s">
        <v>170</v>
      </c>
      <c r="D29" s="702">
        <v>15376495.390000001</v>
      </c>
      <c r="E29" s="702">
        <v>16618601.439999999</v>
      </c>
      <c r="F29" s="966">
        <v>15288662.43</v>
      </c>
      <c r="G29" s="967">
        <v>16545635.91</v>
      </c>
      <c r="H29" s="702">
        <v>0</v>
      </c>
      <c r="I29" s="702">
        <v>0</v>
      </c>
      <c r="J29" s="966">
        <v>0</v>
      </c>
      <c r="K29" s="967">
        <v>0</v>
      </c>
      <c r="L29" s="543"/>
      <c r="M29" s="959">
        <v>15288662.43</v>
      </c>
      <c r="N29" s="960">
        <v>16545635.91</v>
      </c>
      <c r="O29" s="927">
        <v>1.0822160529578781</v>
      </c>
    </row>
    <row r="30" spans="2:15" ht="15" customHeight="1" x14ac:dyDescent="0.3">
      <c r="B30" s="972"/>
      <c r="C30" s="950"/>
      <c r="D30" s="544">
        <v>-87832.959999999992</v>
      </c>
      <c r="E30" s="544">
        <v>-72965.53</v>
      </c>
      <c r="F30" s="966"/>
      <c r="G30" s="967"/>
      <c r="H30" s="544">
        <v>0</v>
      </c>
      <c r="I30" s="544">
        <v>0</v>
      </c>
      <c r="J30" s="966"/>
      <c r="K30" s="967"/>
      <c r="L30" s="543"/>
      <c r="M30" s="959"/>
      <c r="N30" s="960"/>
      <c r="O30" s="928"/>
    </row>
    <row r="31" spans="2:15" ht="15" customHeight="1" x14ac:dyDescent="0.3">
      <c r="B31" s="972" t="s">
        <v>24</v>
      </c>
      <c r="C31" s="950" t="s">
        <v>171</v>
      </c>
      <c r="D31" s="702">
        <v>9009546.8100000005</v>
      </c>
      <c r="E31" s="702">
        <v>10856573.16</v>
      </c>
      <c r="F31" s="966">
        <v>9009546.8100000005</v>
      </c>
      <c r="G31" s="967">
        <v>10856573.16</v>
      </c>
      <c r="H31" s="702">
        <v>2353806.48</v>
      </c>
      <c r="I31" s="702">
        <v>2797674.43</v>
      </c>
      <c r="J31" s="966">
        <v>2353806.48</v>
      </c>
      <c r="K31" s="967">
        <v>2797674.43</v>
      </c>
      <c r="L31" s="543"/>
      <c r="M31" s="959">
        <v>11363353.290000001</v>
      </c>
      <c r="N31" s="960">
        <v>13654247.59</v>
      </c>
      <c r="O31" s="927">
        <v>1.2016037204454459</v>
      </c>
    </row>
    <row r="32" spans="2:15" ht="15" customHeight="1" x14ac:dyDescent="0.3">
      <c r="B32" s="972"/>
      <c r="C32" s="950"/>
      <c r="D32" s="544">
        <v>0</v>
      </c>
      <c r="E32" s="544">
        <v>0</v>
      </c>
      <c r="F32" s="966"/>
      <c r="G32" s="967"/>
      <c r="H32" s="544">
        <v>0</v>
      </c>
      <c r="I32" s="544">
        <v>0</v>
      </c>
      <c r="J32" s="966"/>
      <c r="K32" s="967"/>
      <c r="L32" s="543"/>
      <c r="M32" s="959"/>
      <c r="N32" s="960"/>
      <c r="O32" s="928"/>
    </row>
    <row r="33" spans="2:21" s="274" customFormat="1" ht="15" customHeight="1" x14ac:dyDescent="0.3">
      <c r="B33" s="972" t="s">
        <v>26</v>
      </c>
      <c r="C33" s="950" t="s">
        <v>71</v>
      </c>
      <c r="D33" s="702">
        <v>10923648.219999999</v>
      </c>
      <c r="E33" s="702">
        <v>11846958.879999999</v>
      </c>
      <c r="F33" s="966">
        <v>10918413.219999999</v>
      </c>
      <c r="G33" s="967">
        <v>11841202.879999999</v>
      </c>
      <c r="H33" s="702">
        <v>313555.8</v>
      </c>
      <c r="I33" s="702">
        <v>392448.11</v>
      </c>
      <c r="J33" s="966">
        <v>313555.8</v>
      </c>
      <c r="K33" s="967">
        <v>392448.11</v>
      </c>
      <c r="L33" s="543"/>
      <c r="M33" s="959">
        <v>11231969.02</v>
      </c>
      <c r="N33" s="960">
        <v>12233650.989999998</v>
      </c>
      <c r="O33" s="927">
        <v>1.0891813330517892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72"/>
      <c r="C34" s="950"/>
      <c r="D34" s="544">
        <v>-5235</v>
      </c>
      <c r="E34" s="544">
        <v>-5756</v>
      </c>
      <c r="F34" s="966"/>
      <c r="G34" s="967"/>
      <c r="H34" s="544">
        <v>0</v>
      </c>
      <c r="I34" s="544">
        <v>0</v>
      </c>
      <c r="J34" s="966"/>
      <c r="K34" s="967"/>
      <c r="L34" s="543"/>
      <c r="M34" s="959"/>
      <c r="N34" s="960"/>
      <c r="O34" s="928"/>
      <c r="P34" s="273"/>
      <c r="Q34" s="273"/>
      <c r="R34" s="273"/>
      <c r="S34" s="273"/>
      <c r="T34" s="273"/>
      <c r="U34" s="273"/>
    </row>
    <row r="35" spans="2:21" ht="15" customHeight="1" x14ac:dyDescent="0.3">
      <c r="B35" s="972" t="s">
        <v>28</v>
      </c>
      <c r="C35" s="950" t="s">
        <v>172</v>
      </c>
      <c r="D35" s="702">
        <v>6591352.46</v>
      </c>
      <c r="E35" s="702">
        <v>7588548.1299999999</v>
      </c>
      <c r="F35" s="966">
        <v>6591352.46</v>
      </c>
      <c r="G35" s="967">
        <v>7588548.1299999999</v>
      </c>
      <c r="H35" s="702">
        <v>2444065.02</v>
      </c>
      <c r="I35" s="702">
        <v>2282832.5099999998</v>
      </c>
      <c r="J35" s="966">
        <v>2444065.02</v>
      </c>
      <c r="K35" s="967">
        <v>2282832.5099999998</v>
      </c>
      <c r="L35" s="543"/>
      <c r="M35" s="959">
        <v>9035417.4800000004</v>
      </c>
      <c r="N35" s="960">
        <v>9871380.6400000006</v>
      </c>
      <c r="O35" s="927">
        <v>1.0925207011021254</v>
      </c>
    </row>
    <row r="36" spans="2:21" ht="15" customHeight="1" x14ac:dyDescent="0.3">
      <c r="B36" s="972"/>
      <c r="C36" s="950"/>
      <c r="D36" s="544">
        <v>0</v>
      </c>
      <c r="E36" s="544">
        <v>0</v>
      </c>
      <c r="F36" s="966"/>
      <c r="G36" s="967"/>
      <c r="H36" s="544">
        <v>0</v>
      </c>
      <c r="I36" s="544">
        <v>0</v>
      </c>
      <c r="J36" s="966"/>
      <c r="K36" s="967"/>
      <c r="L36" s="543"/>
      <c r="M36" s="959"/>
      <c r="N36" s="960"/>
      <c r="O36" s="928"/>
    </row>
    <row r="37" spans="2:21" ht="18" customHeight="1" x14ac:dyDescent="0.25">
      <c r="B37" s="977" t="s">
        <v>274</v>
      </c>
      <c r="C37" s="977"/>
      <c r="D37" s="296">
        <v>148283007.19000003</v>
      </c>
      <c r="E37" s="542">
        <v>158100073.18000001</v>
      </c>
      <c r="F37" s="946">
        <v>143434003.32000002</v>
      </c>
      <c r="G37" s="947">
        <v>156986726.08000001</v>
      </c>
      <c r="H37" s="296">
        <v>13005496.189999999</v>
      </c>
      <c r="I37" s="542">
        <v>14561864.940000003</v>
      </c>
      <c r="J37" s="946">
        <v>12978907.889999999</v>
      </c>
      <c r="K37" s="947">
        <v>14561864.940000003</v>
      </c>
      <c r="L37" s="349"/>
      <c r="M37" s="932">
        <v>156412911.21000001</v>
      </c>
      <c r="N37" s="938">
        <v>171548591.02000001</v>
      </c>
      <c r="O37" s="939">
        <v>1.0967674579605442</v>
      </c>
    </row>
    <row r="38" spans="2:21" s="266" customFormat="1" ht="18" customHeight="1" x14ac:dyDescent="0.25">
      <c r="B38" s="941" t="s">
        <v>250</v>
      </c>
      <c r="C38" s="942"/>
      <c r="D38" s="664">
        <v>-4849003.87</v>
      </c>
      <c r="E38" s="664">
        <v>-1113347.0999999999</v>
      </c>
      <c r="F38" s="946"/>
      <c r="G38" s="947"/>
      <c r="H38" s="664">
        <v>-26588.3</v>
      </c>
      <c r="I38" s="664">
        <v>0</v>
      </c>
      <c r="J38" s="946"/>
      <c r="K38" s="947"/>
      <c r="L38" s="349"/>
      <c r="M38" s="932"/>
      <c r="N38" s="938"/>
      <c r="O38" s="940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15" priority="19" stopIfTrue="1" operator="greaterThan">
      <formula>0</formula>
    </cfRule>
  </conditionalFormatting>
  <conditionalFormatting sqref="O39:O62 O13:O36">
    <cfRule type="cellIs" dxfId="714" priority="17" operator="lessThan">
      <formula>1</formula>
    </cfRule>
    <cfRule type="cellIs" dxfId="713" priority="18" operator="greaterThan">
      <formula>1</formula>
    </cfRule>
  </conditionalFormatting>
  <conditionalFormatting sqref="O39:O62 O13:O36">
    <cfRule type="cellIs" dxfId="712" priority="13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11">
    <cfRule type="cellIs" dxfId="707" priority="4" stopIfTrue="1" operator="greaterThan">
      <formula>0</formula>
    </cfRule>
  </conditionalFormatting>
  <conditionalFormatting sqref="O11:O12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11:O12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78" t="s">
        <v>150</v>
      </c>
      <c r="B4" s="978"/>
      <c r="C4" s="978"/>
      <c r="D4" s="978"/>
      <c r="E4" s="978"/>
      <c r="F4" s="978"/>
      <c r="G4" s="978"/>
      <c r="H4" s="978"/>
      <c r="I4" s="978"/>
      <c r="J4" s="978"/>
      <c r="K4" s="978"/>
      <c r="L4" s="256"/>
      <c r="M4" s="256"/>
      <c r="N4" s="256"/>
      <c r="O4" s="256"/>
    </row>
    <row r="5" spans="1:26" s="165" customFormat="1" ht="19.5" customHeight="1" x14ac:dyDescent="0.3">
      <c r="A5" s="978" t="s">
        <v>151</v>
      </c>
      <c r="B5" s="978"/>
      <c r="C5" s="987"/>
      <c r="D5" s="987"/>
      <c r="E5" s="987"/>
      <c r="F5" s="987"/>
      <c r="G5" s="987"/>
      <c r="H5" s="987"/>
      <c r="I5" s="987"/>
      <c r="J5" s="987"/>
      <c r="K5" s="987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79" t="s">
        <v>84</v>
      </c>
      <c r="B7" s="260"/>
      <c r="C7" s="981" t="s">
        <v>107</v>
      </c>
      <c r="D7" s="983" t="s">
        <v>108</v>
      </c>
      <c r="E7" s="984"/>
      <c r="F7" s="984"/>
      <c r="G7" s="984"/>
      <c r="H7" s="984"/>
      <c r="I7" s="984"/>
      <c r="J7" s="984"/>
      <c r="K7" s="985"/>
      <c r="L7" s="336"/>
      <c r="M7" s="336"/>
      <c r="N7" s="336"/>
      <c r="O7" s="336"/>
    </row>
    <row r="8" spans="1:26" s="174" customFormat="1" ht="16.5" customHeight="1" x14ac:dyDescent="0.25">
      <c r="A8" s="980"/>
      <c r="B8" s="261"/>
      <c r="C8" s="982"/>
      <c r="D8" s="982" t="s">
        <v>93</v>
      </c>
      <c r="E8" s="986"/>
      <c r="F8" s="986"/>
      <c r="G8" s="986"/>
      <c r="H8" s="982" t="s">
        <v>52</v>
      </c>
      <c r="I8" s="982"/>
      <c r="J8" s="986"/>
      <c r="K8" s="988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80"/>
      <c r="B9" s="261"/>
      <c r="C9" s="982"/>
      <c r="D9" s="986"/>
      <c r="E9" s="986"/>
      <c r="F9" s="986"/>
      <c r="G9" s="986"/>
      <c r="H9" s="982"/>
      <c r="I9" s="982"/>
      <c r="J9" s="986"/>
      <c r="K9" s="988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80"/>
      <c r="B10" s="261"/>
      <c r="C10" s="982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89" t="s">
        <v>40</v>
      </c>
      <c r="B25" s="990"/>
      <c r="C25" s="991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92"/>
      <c r="G59" s="993"/>
      <c r="H59" s="185"/>
      <c r="I59" s="184"/>
      <c r="J59" s="994"/>
      <c r="K59" s="994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95"/>
      <c r="G60" s="996"/>
      <c r="H60" s="187"/>
      <c r="I60" s="164"/>
      <c r="J60" s="995"/>
      <c r="K60" s="996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97" t="s">
        <v>152</v>
      </c>
      <c r="C2" s="997"/>
      <c r="D2" s="997"/>
      <c r="E2" s="997"/>
      <c r="F2" s="997"/>
      <c r="G2" s="46"/>
      <c r="H2" s="46"/>
    </row>
    <row r="3" spans="1:8" ht="14.25" customHeight="1" x14ac:dyDescent="0.2">
      <c r="A3" s="57" t="s">
        <v>46</v>
      </c>
      <c r="B3" s="998" t="s">
        <v>151</v>
      </c>
      <c r="C3" s="998"/>
      <c r="D3" s="998"/>
      <c r="E3" s="998"/>
      <c r="F3" s="998"/>
      <c r="G3" s="46"/>
      <c r="H3" s="46"/>
    </row>
    <row r="4" spans="1:8" ht="14.25" customHeight="1" x14ac:dyDescent="0.2">
      <c r="A4" s="57"/>
      <c r="B4" s="998"/>
      <c r="C4" s="998"/>
      <c r="D4" s="998"/>
      <c r="E4" s="998"/>
      <c r="F4" s="998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99" t="s">
        <v>47</v>
      </c>
      <c r="C6" s="1001" t="s">
        <v>48</v>
      </c>
      <c r="D6" s="1001" t="s">
        <v>49</v>
      </c>
      <c r="E6" s="1001"/>
      <c r="F6" s="1003"/>
      <c r="G6" s="61"/>
      <c r="H6" s="61"/>
    </row>
    <row r="7" spans="1:8" s="65" customFormat="1" ht="38.25" customHeight="1" x14ac:dyDescent="0.25">
      <c r="A7" s="63"/>
      <c r="B7" s="1000"/>
      <c r="C7" s="1002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4" t="s">
        <v>127</v>
      </c>
      <c r="B5" s="1004"/>
      <c r="C5" s="100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1004" t="s">
        <v>151</v>
      </c>
      <c r="B6" s="1004"/>
      <c r="C6" s="100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1004" t="s">
        <v>128</v>
      </c>
      <c r="B5" s="1004"/>
      <c r="C5" s="100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1004" t="s">
        <v>151</v>
      </c>
      <c r="B6" s="1004"/>
      <c r="C6" s="100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2017-02-14T11:29:47Z</cp:lastPrinted>
  <dcterms:created xsi:type="dcterms:W3CDTF">2012-03-14T11:54:19Z</dcterms:created>
  <dcterms:modified xsi:type="dcterms:W3CDTF">2017-02-14T11:45:07Z</dcterms:modified>
</cp:coreProperties>
</file>