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6\11_16\"/>
    </mc:Choice>
  </mc:AlternateContent>
  <bookViews>
    <workbookView xWindow="120" yWindow="15" windowWidth="19995" windowHeight="6915" tabRatio="824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N146" i="51" l="1"/>
  <c r="D146" i="5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<sst xmlns="http://schemas.openxmlformats.org/spreadsheetml/2006/main" count="4091" uniqueCount="338">
  <si>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</si>
  <si>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</si>
  <si>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</si>
  <si>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</si>
  <si>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</si>
  <si>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</si>
  <si>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</si>
  <si>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</si>
  <si>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</si>
  <si>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</si>
  <si>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</si>
  <si>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</si>
  <si>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</si>
  <si>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</si>
  <si>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</si>
  <si>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</si>
  <si>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</si>
  <si>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</si>
  <si>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</si>
  <si>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</si>
  <si>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</si>
  <si>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</si>
  <si>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</si>
  <si>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</si>
  <si>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</si>
  <si>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</si>
  <si>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</si>
  <si>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</si>
  <si>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</si>
  <si>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</si>
  <si>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</si>
  <si>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</si>
  <si>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</si>
  <si>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</si>
  <si>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</si>
  <si>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</si>
  <si>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</si>
  <si>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</si>
  <si>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</si>
  <si>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</si>
  <si>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</si>
  <si>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</si>
  <si>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</si>
  <si>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</si>
  <si>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</si>
  <si>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</si>
  <si>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</si>
  <si>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</si>
  <si>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</si>
  <si>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</si>
  <si>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</si>
  <si>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</si>
  <si>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</si>
  <si>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</si>
  <si>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</si>
  <si>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</si>
  <si>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</si>
  <si>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</si>
  <si>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</si>
  <si>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</si>
  <si>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</si>
  <si>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</si>
  <si>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</si>
  <si>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</si>
  <si>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</si>
  <si>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</si>
  <si>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</si>
  <si>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</si>
  <si>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</si>
  <si>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</si>
  <si>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</si>
  <si>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</si>
  <si>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</si>
  <si>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</si>
  <si>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</si>
  <si>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</si>
  <si>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</si>
  <si>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</si>
  <si>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</si>
  <si>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</si>
  <si>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</si>
  <si>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</si>
  <si>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</si>
  <si>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</si>
  <si>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</si>
  <si>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</si>
  <si>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</si>
  <si>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</si>
  <si>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</si>
  <si>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</si>
  <si>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</si>
  <si>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</si>
  <si>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</si>
  <si>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</si>
  <si>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</si>
  <si>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</si>
  <si>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</si>
  <si>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</si>
  <si>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</si>
  <si>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</si>
  <si>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</si>
  <si>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</si>
  <si>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</si>
  <si>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</si>
  <si>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</si>
  <si>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</si>
  <si>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</si>
  <si>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</si>
  <si>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</si>
  <si>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</si>
  <si>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</si>
  <si>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</si>
  <si>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</si>
  <si>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</si>
  <si>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</si>
  <si>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</si>
  <si>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</si>
  <si>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</si>
  <si>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</si>
  <si>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</si>
  <si>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</si>
  <si>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</si>
  <si>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</si>
  <si>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</si>
  <si>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</si>
  <si>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</si>
  <si>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</si>
  <si>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</si>
  <si>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</si>
  <si>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</si>
  <si>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</si>
  <si>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</si>
  <si>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</si>
  <si>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</si>
  <si>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</si>
  <si>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</si>
  <si>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</si>
  <si>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</si>
  <si>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</si>
  <si>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</si>
  <si>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</si>
  <si>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</si>
  <si>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</si>
  <si>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</si>
  <si>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</si>
  <si>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</si>
  <si>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</si>
  <si>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</si>
  <si>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</si>
  <si>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</si>
  <si>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</si>
  <si>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</si>
  <si>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</si>
  <si>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</si>
  <si>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</si>
  <si>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</si>
  <si>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</si>
  <si>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</si>
  <si>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</si>
  <si>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</si>
  <si>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</si>
  <si>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</si>
  <si>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</si>
  <si>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</si>
  <si>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</si>
  <si>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</si>
  <si>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</si>
  <si>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</si>
  <si>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</si>
  <si>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</si>
  <si>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</si>
  <si>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</si>
  <si>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</si>
  <si>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</si>
  <si>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</si>
  <si>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</si>
  <si>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</si>
  <si>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</si>
  <si>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</si>
  <si>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</si>
  <si>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</si>
  <si>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</si>
  <si>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</si>
  <si>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</si>
  <si>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</si>
  <si>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</si>
  <si>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</si>
  <si>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</si>
  <si>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</si>
  <si>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</si>
  <si>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</si>
  <si>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</si>
  <si>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</si>
  <si>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</si>
  <si>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</si>
  <si>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</si>
  <si>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</si>
  <si>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</si>
  <si>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</si>
  <si>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</si>
  <si>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</si>
  <si>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</si>
  <si>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</si>
  <si>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</si>
  <si>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</si>
  <si>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</si>
  <si>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</si>
  <si>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</si>
  <si>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</si>
  <si>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</si>
  <si>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</si>
  <si>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</si>
  <si>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</si>
  <si>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</si>
  <si>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</si>
  <si>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</si>
  <si>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</si>
  <si>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</si>
  <si>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</si>
  <si>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</si>
  <si>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</si>
  <si>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</si>
  <si>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</si>
  <si>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</si>
  <si>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</si>
  <si>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</si>
  <si>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</si>
  <si>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</si>
  <si>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</si>
  <si>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</si>
  <si>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</si>
  <si>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</si>
  <si>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</si>
  <si>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</si>
  <si>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</si>
  <si>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</si>
  <si>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</si>
  <si>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</si>
  <si>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</si>
  <si>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</si>
  <si>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</si>
  <si>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</si>
  <si>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</si>
  <si>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</si>
  <si>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</si>
  <si>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</si>
  <si>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</si>
  <si>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</si>
  <si>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</si>
  <si>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</si>
  <si>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</si>
  <si>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</si>
  <si>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</si>
  <si>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</si>
  <si>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</si>
  <si>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</si>
  <si>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</si>
  <si>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</si>
  <si>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</si>
  <si>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</si>
  <si>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</si>
  <si>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</si>
  <si>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</si>
  <si>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</si>
  <si>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</si>
  <si>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</si>
  <si>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</si>
  <si>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</si>
  <si>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</si>
  <si>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</si>
  <si>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</si>
  <si>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</si>
  <si>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</si>
  <si>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</si>
  <si>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</si>
  <si>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</si>
  <si>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</si>
  <si>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</si>
  <si>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</si>
  <si>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</si>
  <si>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</si>
  <si>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</si>
  <si>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</si>
  <si>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</si>
  <si>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</si>
  <si>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</si>
  <si>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</si>
  <si>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</si>
  <si>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</si>
  <si>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</si>
  <si>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</si>
  <si>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</si>
  <si>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</si>
  <si>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</si>
  <si>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</si>
  <si>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</si>
  <si>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</si>
  <si>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</si>
  <si>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</si>
  <si>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</si>
  <si>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</si>
  <si>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</si>
  <si>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</si>
  <si>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</si>
  <si>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</si>
  <si>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</si>
  <si>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</si>
  <si>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</si>
  <si>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</si>
  <si>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</si>
  <si>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</si>
  <si>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</si>
  <si>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16/15</t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</si>
  <si>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</si>
  <si>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</si>
  <si>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</si>
  <si>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</si>
  <si>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</si>
  <si>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</si>
  <si>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</si>
  <si>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</si>
  <si>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</si>
  <si>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</si>
  <si>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</si>
  <si>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</si>
  <si>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</si>
  <si>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</si>
  <si>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</si>
  <si>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</si>
  <si>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30.11.2016.</t>
  </si>
  <si>
    <t>XI-</t>
  </si>
  <si>
    <t>za period od 01.01. do 30.11.2016. godine.</t>
  </si>
  <si>
    <t>Indeks16/15</t>
  </si>
  <si>
    <t>I-XI-2015</t>
  </si>
  <si>
    <t>I-XI-2016</t>
  </si>
  <si>
    <t/>
  </si>
  <si>
    <t>Razlika 16(-)15</t>
  </si>
  <si>
    <t>Razlika u Pričuvi 16(-)15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</si>
</sst>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3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wrapText="1" indent="1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75" fillId="1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9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8" fillId="2" borderId="33" xfId="1" applyFont="1" applyFill="1" applyBorder="1" applyAlignment="1" applyProtection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56" fillId="9" borderId="16" xfId="1" applyFont="1" applyFill="1" applyBorder="1" applyAlignment="1" applyProtection="1">
      <alignment horizontal="left" vertical="center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2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tabSelected="1" topLeftCell="A46" zoomScale="110" zoomScaleNormal="110" workbookViewId="0">
      <selection activeCell="B1" sqref="B1:R7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50" customWidth="1"/>
    <col min="11" max="12" width="5.85546875" style="850" customWidth="1"/>
    <col min="13" max="13" width="6.42578125" style="850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2015</v>
      </c>
      <c r="G1" s="765">
        <v>2016</v>
      </c>
      <c r="H1" s="765" t="s">
        <v>312</v>
      </c>
      <c r="I1" s="764">
        <v>16</v>
      </c>
      <c r="J1" s="764">
        <v>15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00" t="s">
        <v>261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</row>
    <row r="5" spans="1:19" s="269" customFormat="1" ht="12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918" t="s">
        <v>264</v>
      </c>
      <c r="C7" s="918"/>
      <c r="D7" s="918"/>
      <c r="E7" s="91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902" t="s">
        <v>180</v>
      </c>
      <c r="Q7" s="902"/>
    </row>
    <row r="8" spans="1:19" s="269" customFormat="1" ht="18.600000000000001" customHeight="1" x14ac:dyDescent="0.25">
      <c r="A8" s="903"/>
      <c r="B8" s="904" t="s">
        <v>194</v>
      </c>
      <c r="C8" s="907" t="s">
        <v>191</v>
      </c>
      <c r="D8" s="910" t="s">
        <v>262</v>
      </c>
      <c r="E8" s="911"/>
      <c r="F8" s="911"/>
      <c r="G8" s="911"/>
      <c r="H8" s="915"/>
      <c r="I8" s="910" t="s">
        <v>263</v>
      </c>
      <c r="J8" s="911"/>
      <c r="K8" s="911"/>
      <c r="L8" s="911"/>
      <c r="M8" s="911"/>
      <c r="N8" s="303"/>
      <c r="O8" s="912" t="s">
        <v>238</v>
      </c>
      <c r="P8" s="913"/>
      <c r="Q8" s="914"/>
    </row>
    <row r="9" spans="1:19" s="269" customFormat="1" ht="18" customHeight="1" x14ac:dyDescent="0.25">
      <c r="A9" s="903"/>
      <c r="B9" s="905"/>
      <c r="C9" s="908"/>
      <c r="D9" s="893" t="s">
        <v>162</v>
      </c>
      <c r="E9" s="893"/>
      <c r="F9" s="893" t="s">
        <v>190</v>
      </c>
      <c r="G9" s="893"/>
      <c r="H9" s="893" t="s">
        <v>332</v>
      </c>
      <c r="I9" s="893" t="s">
        <v>162</v>
      </c>
      <c r="J9" s="893"/>
      <c r="K9" s="893" t="s">
        <v>190</v>
      </c>
      <c r="L9" s="893"/>
      <c r="M9" s="893" t="s">
        <v>332</v>
      </c>
      <c r="N9" s="396"/>
      <c r="O9" s="895" t="s">
        <v>239</v>
      </c>
      <c r="P9" s="896"/>
      <c r="Q9" s="916" t="s">
        <v>332</v>
      </c>
    </row>
    <row r="10" spans="1:19" s="269" customFormat="1" ht="16.149999999999999" customHeight="1" x14ac:dyDescent="0.25">
      <c r="A10" s="290"/>
      <c r="B10" s="906"/>
      <c r="C10" s="909"/>
      <c r="D10" s="354" t="s">
        <v>333</v>
      </c>
      <c r="E10" s="354" t="s">
        <v>334</v>
      </c>
      <c r="F10" s="354">
        <v>2015</v>
      </c>
      <c r="G10" s="354">
        <v>2016</v>
      </c>
      <c r="H10" s="893"/>
      <c r="I10" s="354" t="s">
        <v>333</v>
      </c>
      <c r="J10" s="354" t="s">
        <v>334</v>
      </c>
      <c r="K10" s="354">
        <v>2015</v>
      </c>
      <c r="L10" s="354">
        <v>2016</v>
      </c>
      <c r="M10" s="893"/>
      <c r="N10" s="511"/>
      <c r="O10" s="354" t="s">
        <v>333</v>
      </c>
      <c r="P10" s="354" t="s">
        <v>334</v>
      </c>
      <c r="Q10" s="917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23681677.619999997</v>
      </c>
      <c r="E12" s="650">
        <v>25827337.518000007</v>
      </c>
      <c r="F12" s="325">
        <v>9.03151883790657E-2</v>
      </c>
      <c r="G12" s="325">
        <v>8.997042261330393E-2</v>
      </c>
      <c r="H12" s="397">
        <v>1.0906042186887945</v>
      </c>
      <c r="I12" s="690">
        <v>651242.6</v>
      </c>
      <c r="J12" s="650">
        <v>1417051.03</v>
      </c>
      <c r="K12" s="327">
        <v>2.5022348332790108E-2</v>
      </c>
      <c r="L12" s="327">
        <v>5.1555678281867724E-2</v>
      </c>
      <c r="M12" s="397">
        <v>2.1759188204211459</v>
      </c>
      <c r="N12" s="378"/>
      <c r="O12" s="376">
        <v>24332920.219999999</v>
      </c>
      <c r="P12" s="380">
        <v>27244388.548000008</v>
      </c>
      <c r="Q12" s="529">
        <v>1.1196514146956755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5243904.2400000012</v>
      </c>
      <c r="E13" s="650">
        <v>5761078.5999999978</v>
      </c>
      <c r="F13" s="325">
        <v>1.9998760513377074E-2</v>
      </c>
      <c r="G13" s="325">
        <v>2.0068916356137001E-2</v>
      </c>
      <c r="H13" s="397">
        <v>1.0986239138493492</v>
      </c>
      <c r="I13" s="690">
        <v>200880.09999999998</v>
      </c>
      <c r="J13" s="650">
        <v>281119.06000000006</v>
      </c>
      <c r="K13" s="327">
        <v>7.7183093294660235E-3</v>
      </c>
      <c r="L13" s="327">
        <v>1.0227778329381033E-2</v>
      </c>
      <c r="M13" s="397">
        <v>1.3994370771420368</v>
      </c>
      <c r="N13" s="378"/>
      <c r="O13" s="376">
        <v>5444784.3400000008</v>
      </c>
      <c r="P13" s="380">
        <v>6042197.6599999983</v>
      </c>
      <c r="Q13" s="529">
        <v>1.109722127212847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38794445.030000001</v>
      </c>
      <c r="E14" s="650">
        <v>40258301.620000005</v>
      </c>
      <c r="F14" s="325">
        <v>0.14795098840407911</v>
      </c>
      <c r="G14" s="325">
        <v>0.14024118467189722</v>
      </c>
      <c r="H14" s="397">
        <v>1.0377336649323889</v>
      </c>
      <c r="I14" s="690">
        <v>1838829.6400000001</v>
      </c>
      <c r="J14" s="650">
        <v>1715025.1700000002</v>
      </c>
      <c r="K14" s="327">
        <v>7.0652374056517558E-2</v>
      </c>
      <c r="L14" s="327">
        <v>6.2396684408623948E-2</v>
      </c>
      <c r="M14" s="397">
        <v>0.93267213704473462</v>
      </c>
      <c r="N14" s="378"/>
      <c r="O14" s="376">
        <v>40633274.670000002</v>
      </c>
      <c r="P14" s="380">
        <v>41973326.790000007</v>
      </c>
      <c r="Q14" s="529">
        <v>1.0329791810008702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6000</v>
      </c>
      <c r="F15" s="325">
        <v>0</v>
      </c>
      <c r="G15" s="325">
        <v>2.0901207308093671E-5</v>
      </c>
      <c r="H15" s="397" t="s">
        <v>335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0</v>
      </c>
      <c r="P15" s="380">
        <v>6000</v>
      </c>
      <c r="Q15" s="529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96895.73</v>
      </c>
      <c r="E16" s="650">
        <v>4898.96</v>
      </c>
      <c r="F16" s="325">
        <v>3.6953277755484831E-4</v>
      </c>
      <c r="G16" s="325">
        <v>1.7065696425676429E-5</v>
      </c>
      <c r="H16" s="397">
        <v>5.0559090684388262E-2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96895.73</v>
      </c>
      <c r="P16" s="380">
        <v>4898.96</v>
      </c>
      <c r="Q16" s="529">
        <v>5.0559090684388262E-2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14208.48</v>
      </c>
      <c r="E17" s="650">
        <v>9099.1500000000015</v>
      </c>
      <c r="F17" s="325">
        <v>5.4187104831477207E-5</v>
      </c>
      <c r="G17" s="325">
        <v>3.1697203412906756E-5</v>
      </c>
      <c r="H17" s="397">
        <v>0.64040277355494757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14208.48</v>
      </c>
      <c r="P17" s="380">
        <v>9099.1500000000015</v>
      </c>
      <c r="Q17" s="529">
        <v>0.64040277355494757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2279438.2399999998</v>
      </c>
      <c r="E18" s="650">
        <v>2621600.2299999995</v>
      </c>
      <c r="F18" s="325">
        <v>8.6931296569202256E-3</v>
      </c>
      <c r="G18" s="325">
        <v>9.1324349810293394E-3</v>
      </c>
      <c r="H18" s="397">
        <v>1.1501080327581061</v>
      </c>
      <c r="I18" s="690">
        <v>177699.7</v>
      </c>
      <c r="J18" s="650">
        <v>217398.56</v>
      </c>
      <c r="K18" s="327">
        <v>6.8276611389247307E-3</v>
      </c>
      <c r="L18" s="327">
        <v>7.9094753689295978E-3</v>
      </c>
      <c r="M18" s="397">
        <v>1.2234042038337711</v>
      </c>
      <c r="N18" s="378"/>
      <c r="O18" s="376">
        <v>2457137.94</v>
      </c>
      <c r="P18" s="380">
        <v>2838998.7899999996</v>
      </c>
      <c r="Q18" s="529">
        <v>1.155408796463417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17384243.430000003</v>
      </c>
      <c r="E19" s="650">
        <v>16423777.150099998</v>
      </c>
      <c r="F19" s="325">
        <v>6.6298564037626059E-2</v>
      </c>
      <c r="G19" s="325">
        <v>5.7212795166028653E-2</v>
      </c>
      <c r="H19" s="397">
        <v>0.94475075756000249</v>
      </c>
      <c r="I19" s="690">
        <v>580820.28</v>
      </c>
      <c r="J19" s="650">
        <v>714959.62</v>
      </c>
      <c r="K19" s="327">
        <v>2.231654895565598E-2</v>
      </c>
      <c r="L19" s="327">
        <v>2.6011927145098226E-2</v>
      </c>
      <c r="M19" s="397">
        <v>1.230948099814972</v>
      </c>
      <c r="N19" s="378"/>
      <c r="O19" s="376">
        <v>17965063.710000005</v>
      </c>
      <c r="P19" s="380">
        <v>17138736.770099998</v>
      </c>
      <c r="Q19" s="529">
        <v>0.95400367328282598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15279707.350000003</v>
      </c>
      <c r="E20" s="650">
        <v>14020978.320000002</v>
      </c>
      <c r="F20" s="325">
        <v>5.8272461513739889E-2</v>
      </c>
      <c r="G20" s="325">
        <v>4.8842562421434491E-2</v>
      </c>
      <c r="H20" s="397">
        <v>0.91762086791537922</v>
      </c>
      <c r="I20" s="690">
        <v>7086550.7499999991</v>
      </c>
      <c r="J20" s="650">
        <v>2837353.7199999997</v>
      </c>
      <c r="K20" s="327">
        <v>0.27228277349254326</v>
      </c>
      <c r="L20" s="327">
        <v>0.10322965966877042</v>
      </c>
      <c r="M20" s="397">
        <v>0.40038571938541473</v>
      </c>
      <c r="N20" s="378"/>
      <c r="O20" s="376">
        <v>22366258.100000001</v>
      </c>
      <c r="P20" s="380">
        <v>16858332.040000003</v>
      </c>
      <c r="Q20" s="529">
        <v>0.75373949297312282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151870567.32999998</v>
      </c>
      <c r="E21" s="650">
        <v>165500619.23999998</v>
      </c>
      <c r="F21" s="325">
        <v>0.57919118390754154</v>
      </c>
      <c r="G21" s="325">
        <v>0.57652712539218587</v>
      </c>
      <c r="H21" s="397">
        <v>1.0897478171684394</v>
      </c>
      <c r="I21" s="690">
        <v>15087926.889999999</v>
      </c>
      <c r="J21" s="650">
        <v>20032588.640000001</v>
      </c>
      <c r="K21" s="327">
        <v>0.57971539678339612</v>
      </c>
      <c r="L21" s="327">
        <v>0.72883310001675672</v>
      </c>
      <c r="M21" s="397">
        <v>1.3277230719667148</v>
      </c>
      <c r="N21" s="378"/>
      <c r="O21" s="376">
        <v>166958494.21999997</v>
      </c>
      <c r="P21" s="380">
        <v>185533207.88</v>
      </c>
      <c r="Q21" s="529">
        <v>1.111253480973087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116035.01</v>
      </c>
      <c r="E22" s="650">
        <v>41595.689999999995</v>
      </c>
      <c r="F22" s="325">
        <v>4.4252455230900882E-4</v>
      </c>
      <c r="G22" s="325">
        <v>1.4490002330219977E-4</v>
      </c>
      <c r="H22" s="397">
        <v>0.35847534291590094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116035.01</v>
      </c>
      <c r="P22" s="380">
        <v>41595.689999999995</v>
      </c>
      <c r="Q22" s="529">
        <v>0.35847534291590094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21037.11</v>
      </c>
      <c r="E23" s="650">
        <v>27229.260000000002</v>
      </c>
      <c r="F23" s="325">
        <v>8.0229559032445234E-5</v>
      </c>
      <c r="G23" s="325">
        <v>9.4854068017663777E-5</v>
      </c>
      <c r="H23" s="397">
        <v>1.2943441375740299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21037.11</v>
      </c>
      <c r="P23" s="380">
        <v>27229.260000000002</v>
      </c>
      <c r="Q23" s="529">
        <v>1.2943441375740299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5057178.1999999983</v>
      </c>
      <c r="E24" s="650">
        <v>5142629.59</v>
      </c>
      <c r="F24" s="325">
        <v>1.9286640462235306E-2</v>
      </c>
      <c r="G24" s="325">
        <v>1.7914527861554459E-2</v>
      </c>
      <c r="H24" s="397">
        <v>1.0168970494257057</v>
      </c>
      <c r="I24" s="690">
        <v>400180.42</v>
      </c>
      <c r="J24" s="650">
        <v>263315.46000000002</v>
      </c>
      <c r="K24" s="327">
        <v>1.5375919611527632E-2</v>
      </c>
      <c r="L24" s="327">
        <v>9.58004112413793E-3</v>
      </c>
      <c r="M24" s="397">
        <v>0.65799186277029753</v>
      </c>
      <c r="N24" s="378"/>
      <c r="O24" s="376">
        <v>5457358.6199999982</v>
      </c>
      <c r="P24" s="380">
        <v>5405945.0499999998</v>
      </c>
      <c r="Q24" s="529">
        <v>0.99057903766639432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612666.6600000005</v>
      </c>
      <c r="E25" s="650">
        <v>9204123.5799999982</v>
      </c>
      <c r="F25" s="325">
        <v>2.336536528338783E-3</v>
      </c>
      <c r="G25" s="325">
        <v>3.2062882505815536E-2</v>
      </c>
      <c r="H25" s="398">
        <v>15.023052796768786</v>
      </c>
      <c r="I25" s="690">
        <v>1500</v>
      </c>
      <c r="J25" s="650">
        <v>3000</v>
      </c>
      <c r="K25" s="327">
        <v>5.7633702861552917E-5</v>
      </c>
      <c r="L25" s="327">
        <v>1.0914711719704489E-4</v>
      </c>
      <c r="M25" s="397">
        <v>2</v>
      </c>
      <c r="N25" s="378"/>
      <c r="O25" s="376">
        <v>614166.6600000005</v>
      </c>
      <c r="P25" s="380">
        <v>9207123.5799999982</v>
      </c>
      <c r="Q25" s="530">
        <v>14.991246154586102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156561.44999999998</v>
      </c>
      <c r="E26" s="650">
        <v>144724.31999999998</v>
      </c>
      <c r="F26" s="325">
        <v>5.9708087731538326E-4</v>
      </c>
      <c r="G26" s="325">
        <v>5.0415216914048103E-4</v>
      </c>
      <c r="H26" s="397">
        <v>0.92439307377390789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156561.44999999998</v>
      </c>
      <c r="P26" s="380">
        <v>144724.31999999998</v>
      </c>
      <c r="Q26" s="529">
        <v>0.92439307377390789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1559397.77</v>
      </c>
      <c r="E27" s="650">
        <v>1842744.96</v>
      </c>
      <c r="F27" s="325">
        <v>5.9470999316578394E-3</v>
      </c>
      <c r="G27" s="325">
        <v>6.4192657374841288E-3</v>
      </c>
      <c r="H27" s="397">
        <v>1.1817029595983068</v>
      </c>
      <c r="I27" s="690">
        <v>708</v>
      </c>
      <c r="J27" s="650">
        <v>3702.91</v>
      </c>
      <c r="K27" s="327">
        <v>2.7203107750652978E-5</v>
      </c>
      <c r="L27" s="327">
        <v>1.347206505800365E-4</v>
      </c>
      <c r="M27" s="397">
        <v>5.230098870056497</v>
      </c>
      <c r="N27" s="378"/>
      <c r="O27" s="376">
        <v>1560105.77</v>
      </c>
      <c r="P27" s="380">
        <v>1846447.8699999999</v>
      </c>
      <c r="Q27" s="529">
        <v>1.1835401839453488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12222.720000000001</v>
      </c>
      <c r="E28" s="650">
        <v>2085</v>
      </c>
      <c r="F28" s="325">
        <v>4.6613980521899117E-5</v>
      </c>
      <c r="G28" s="325">
        <v>7.2631695395625501E-6</v>
      </c>
      <c r="H28" s="397">
        <v>0.17058396167137918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12222.720000000001</v>
      </c>
      <c r="P28" s="380">
        <v>2085</v>
      </c>
      <c r="Q28" s="529">
        <v>0.17058396167137918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31276.010000000002</v>
      </c>
      <c r="E29" s="650">
        <v>225933.96</v>
      </c>
      <c r="F29" s="325">
        <v>1.192778138534403E-4</v>
      </c>
      <c r="G29" s="325">
        <v>7.8704875598309041E-4</v>
      </c>
      <c r="H29" s="397">
        <v>7.2238741450715729</v>
      </c>
      <c r="I29" s="690">
        <v>99.72</v>
      </c>
      <c r="J29" s="650">
        <v>324</v>
      </c>
      <c r="K29" s="327">
        <v>3.8314885662360383E-6</v>
      </c>
      <c r="L29" s="327">
        <v>1.1787888657280848E-5</v>
      </c>
      <c r="M29" s="397">
        <v>3.2490974729241877</v>
      </c>
      <c r="N29" s="378"/>
      <c r="O29" s="376">
        <v>31375.730000000003</v>
      </c>
      <c r="P29" s="380">
        <v>226257.96</v>
      </c>
      <c r="Q29" s="529">
        <v>7.2112413002024169</v>
      </c>
    </row>
    <row r="30" spans="1:28" s="266" customFormat="1" ht="19.149999999999999" customHeight="1" x14ac:dyDescent="0.25">
      <c r="A30" s="275"/>
      <c r="B30" s="892" t="s">
        <v>224</v>
      </c>
      <c r="C30" s="892"/>
      <c r="D30" s="650">
        <v>262211462.37999997</v>
      </c>
      <c r="E30" s="651">
        <v>287064757.1480999</v>
      </c>
      <c r="F30" s="894"/>
      <c r="G30" s="894"/>
      <c r="H30" s="399">
        <v>1.0947834032216419</v>
      </c>
      <c r="I30" s="377">
        <v>26026438.100000001</v>
      </c>
      <c r="J30" s="389">
        <v>27485838.170000002</v>
      </c>
      <c r="K30" s="897"/>
      <c r="L30" s="898"/>
      <c r="M30" s="399">
        <v>1.0560737533270064</v>
      </c>
      <c r="N30" s="387"/>
      <c r="O30" s="386">
        <v>288237900.48000002</v>
      </c>
      <c r="P30" s="389">
        <v>314550595.31809998</v>
      </c>
      <c r="Q30" s="531">
        <v>1.0912881158039303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76652524.925000146</v>
      </c>
      <c r="E32" s="650">
        <v>78976977.81700018</v>
      </c>
      <c r="F32" s="325">
        <v>0.92630138417663399</v>
      </c>
      <c r="G32" s="325">
        <v>0.92748616745453372</v>
      </c>
      <c r="H32" s="397">
        <v>1.0303245443548581</v>
      </c>
      <c r="I32" s="690">
        <v>543163.87</v>
      </c>
      <c r="J32" s="650">
        <v>1653494.3199999998</v>
      </c>
      <c r="K32" s="327">
        <v>0.86634089741884546</v>
      </c>
      <c r="L32" s="327">
        <v>0.90101360264390951</v>
      </c>
      <c r="M32" s="397">
        <v>3.044190549713846</v>
      </c>
      <c r="N32" s="391"/>
      <c r="O32" s="376">
        <v>77195688.795000151</v>
      </c>
      <c r="P32" s="380">
        <v>80630472.137000173</v>
      </c>
      <c r="Q32" s="530">
        <v>1.0444944969805423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298301.79000000004</v>
      </c>
      <c r="E33" s="650">
        <v>421177.28</v>
      </c>
      <c r="F33" s="325">
        <v>3.6048044242473088E-3</v>
      </c>
      <c r="G33" s="325">
        <v>4.9462021976996789E-3</v>
      </c>
      <c r="H33" s="397">
        <v>1.4119167035504547</v>
      </c>
      <c r="I33" s="690">
        <v>6960.91</v>
      </c>
      <c r="J33" s="650">
        <v>58973.18</v>
      </c>
      <c r="K33" s="327">
        <v>1.1102581282241425E-2</v>
      </c>
      <c r="L33" s="327">
        <v>3.2135361294236414E-2</v>
      </c>
      <c r="M33" s="397">
        <v>8.4720503497387565</v>
      </c>
      <c r="N33" s="391"/>
      <c r="O33" s="376">
        <v>305262.7</v>
      </c>
      <c r="P33" s="380">
        <v>480150.46</v>
      </c>
      <c r="Q33" s="530">
        <v>1.5729090386739029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5800345.0249996111</v>
      </c>
      <c r="E34" s="650">
        <v>5753495.232999716</v>
      </c>
      <c r="F34" s="325">
        <v>7.0093811399118536E-2</v>
      </c>
      <c r="G34" s="325">
        <v>6.7567630347766666E-2</v>
      </c>
      <c r="H34" s="397">
        <v>0.99192293013640198</v>
      </c>
      <c r="I34" s="690">
        <v>20767.690000000002</v>
      </c>
      <c r="J34" s="650">
        <v>38763.18</v>
      </c>
      <c r="K34" s="327">
        <v>3.3124256206356992E-2</v>
      </c>
      <c r="L34" s="327">
        <v>2.1122632257808024E-2</v>
      </c>
      <c r="M34" s="397">
        <v>1.8665138010053115</v>
      </c>
      <c r="N34" s="391"/>
      <c r="O34" s="376">
        <v>5821112.7149996115</v>
      </c>
      <c r="P34" s="380">
        <v>5792258.4129997157</v>
      </c>
      <c r="Q34" s="530">
        <v>0.99504316383952762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56070.739999999991</v>
      </c>
      <c r="J35" s="650">
        <v>83918.44</v>
      </c>
      <c r="K35" s="327">
        <v>8.9432265092556223E-2</v>
      </c>
      <c r="L35" s="327">
        <v>4.5728403804046192E-2</v>
      </c>
      <c r="M35" s="397">
        <v>1.4966529780059976</v>
      </c>
      <c r="N35" s="391"/>
      <c r="O35" s="376">
        <v>56070.739999999991</v>
      </c>
      <c r="P35" s="380">
        <v>83918.44</v>
      </c>
      <c r="Q35" s="530">
        <v>1.4966529780059976</v>
      </c>
    </row>
    <row r="36" spans="1:17" s="266" customFormat="1" ht="19.149999999999999" customHeight="1" x14ac:dyDescent="0.25">
      <c r="A36" s="275"/>
      <c r="B36" s="892" t="s">
        <v>225</v>
      </c>
      <c r="C36" s="892"/>
      <c r="D36" s="377">
        <v>82751171.739999771</v>
      </c>
      <c r="E36" s="389">
        <v>85151650.329999894</v>
      </c>
      <c r="F36" s="894"/>
      <c r="G36" s="894"/>
      <c r="H36" s="399">
        <v>1.0290083939541341</v>
      </c>
      <c r="I36" s="377">
        <v>626963.21</v>
      </c>
      <c r="J36" s="389">
        <v>1835149.1199999996</v>
      </c>
      <c r="K36" s="897"/>
      <c r="L36" s="898"/>
      <c r="M36" s="399">
        <v>2.927044347626075</v>
      </c>
      <c r="N36" s="395"/>
      <c r="O36" s="386">
        <v>83378134.949999765</v>
      </c>
      <c r="P36" s="389">
        <v>86986799.449999884</v>
      </c>
      <c r="Q36" s="531">
        <v>1.0432807054531044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899" t="s">
        <v>198</v>
      </c>
      <c r="C38" s="899"/>
      <c r="D38" s="650">
        <v>344962634.11999977</v>
      </c>
      <c r="E38" s="389">
        <v>372216407.47809982</v>
      </c>
      <c r="F38" s="894"/>
      <c r="G38" s="894"/>
      <c r="H38" s="399">
        <v>1.0790050013028931</v>
      </c>
      <c r="I38" s="650">
        <v>26653401.310000002</v>
      </c>
      <c r="J38" s="389">
        <v>29320987.290000003</v>
      </c>
      <c r="K38" s="897"/>
      <c r="L38" s="898"/>
      <c r="M38" s="399">
        <v>1.1000842612533341</v>
      </c>
      <c r="N38" s="395"/>
      <c r="O38" s="386">
        <v>371616035.42999977</v>
      </c>
      <c r="P38" s="389">
        <v>401537394.76809984</v>
      </c>
      <c r="Q38" s="531">
        <v>1.0805168681794848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2"/>
      <c r="G39" s="842"/>
      <c r="H39" s="843"/>
      <c r="I39" s="713"/>
      <c r="J39" s="714"/>
      <c r="K39" s="844"/>
      <c r="L39" s="844"/>
      <c r="M39" s="843"/>
      <c r="N39" s="713"/>
      <c r="O39" s="714"/>
      <c r="P39" s="714"/>
      <c r="Q39" s="845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875" t="s">
        <v>194</v>
      </c>
      <c r="C41" s="878" t="s">
        <v>191</v>
      </c>
      <c r="D41" s="881" t="s">
        <v>328</v>
      </c>
      <c r="E41" s="882"/>
      <c r="F41" s="882"/>
      <c r="G41" s="882"/>
      <c r="H41" s="883"/>
      <c r="I41" s="881"/>
      <c r="J41" s="882"/>
      <c r="K41" s="882"/>
      <c r="L41" s="882"/>
      <c r="M41" s="882"/>
      <c r="N41" s="815"/>
      <c r="O41" s="884" t="s">
        <v>81</v>
      </c>
      <c r="P41" s="885"/>
      <c r="Q41" s="886"/>
    </row>
    <row r="42" spans="1:17" s="266" customFormat="1" ht="19.149999999999999" customHeight="1" x14ac:dyDescent="0.25">
      <c r="A42" s="275"/>
      <c r="B42" s="876"/>
      <c r="C42" s="879"/>
      <c r="D42" s="887" t="s">
        <v>162</v>
      </c>
      <c r="E42" s="887"/>
      <c r="F42" s="887" t="s">
        <v>190</v>
      </c>
      <c r="G42" s="887"/>
      <c r="H42" s="887" t="s">
        <v>332</v>
      </c>
      <c r="I42" s="887" t="s">
        <v>162</v>
      </c>
      <c r="J42" s="887"/>
      <c r="K42" s="887" t="s">
        <v>190</v>
      </c>
      <c r="L42" s="887"/>
      <c r="M42" s="887" t="s">
        <v>332</v>
      </c>
      <c r="N42" s="816"/>
      <c r="O42" s="888" t="s">
        <v>239</v>
      </c>
      <c r="P42" s="889"/>
      <c r="Q42" s="890" t="s">
        <v>332</v>
      </c>
    </row>
    <row r="43" spans="1:17" s="266" customFormat="1" ht="19.149999999999999" customHeight="1" x14ac:dyDescent="0.25">
      <c r="A43" s="275"/>
      <c r="B43" s="877"/>
      <c r="C43" s="880"/>
      <c r="D43" s="817" t="s">
        <v>333</v>
      </c>
      <c r="E43" s="817" t="s">
        <v>334</v>
      </c>
      <c r="F43" s="817">
        <v>2015</v>
      </c>
      <c r="G43" s="817">
        <v>2016</v>
      </c>
      <c r="H43" s="887"/>
      <c r="I43" s="817" t="s">
        <v>333</v>
      </c>
      <c r="J43" s="817" t="s">
        <v>334</v>
      </c>
      <c r="K43" s="817">
        <v>2015</v>
      </c>
      <c r="L43" s="817">
        <v>2016</v>
      </c>
      <c r="M43" s="887"/>
      <c r="N43" s="818"/>
      <c r="O43" s="817" t="s">
        <v>333</v>
      </c>
      <c r="P43" s="817" t="s">
        <v>334</v>
      </c>
      <c r="Q43" s="891"/>
    </row>
    <row r="44" spans="1:17" s="266" customFormat="1" ht="6" customHeight="1" x14ac:dyDescent="0.25">
      <c r="A44" s="275"/>
      <c r="B44" s="819"/>
      <c r="C44" s="820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8"/>
      <c r="O44" s="817"/>
      <c r="P44" s="817"/>
      <c r="Q44" s="821"/>
    </row>
    <row r="45" spans="1:17" s="266" customFormat="1" ht="16.350000000000001" customHeight="1" x14ac:dyDescent="0.25">
      <c r="A45" s="275"/>
      <c r="B45" s="822" t="s">
        <v>181</v>
      </c>
      <c r="C45" s="813" t="s">
        <v>5</v>
      </c>
      <c r="D45" s="690">
        <v>1747105.5899999996</v>
      </c>
      <c r="E45" s="650">
        <v>2864696.0299999993</v>
      </c>
      <c r="F45" s="325">
        <v>6.6629642127088761E-3</v>
      </c>
      <c r="G45" s="325">
        <v>9.9792675996171511E-3</v>
      </c>
      <c r="H45" s="397">
        <v>1.6396811082265497</v>
      </c>
      <c r="I45" s="851"/>
      <c r="J45" s="852"/>
      <c r="K45" s="853"/>
      <c r="L45" s="853"/>
      <c r="M45" s="854"/>
      <c r="N45" s="824"/>
      <c r="O45" s="825">
        <v>1747105.5899999996</v>
      </c>
      <c r="P45" s="826">
        <v>2864696.0299999993</v>
      </c>
      <c r="Q45" s="827">
        <v>1.6396811082265497</v>
      </c>
    </row>
    <row r="46" spans="1:17" s="266" customFormat="1" ht="16.350000000000001" customHeight="1" x14ac:dyDescent="0.25">
      <c r="A46" s="275"/>
      <c r="B46" s="822" t="s">
        <v>182</v>
      </c>
      <c r="C46" s="814" t="s">
        <v>7</v>
      </c>
      <c r="D46" s="690">
        <v>255417.03</v>
      </c>
      <c r="E46" s="650">
        <v>334383.02999999985</v>
      </c>
      <c r="F46" s="325">
        <v>9.7408796580313723E-4</v>
      </c>
      <c r="G46" s="325">
        <v>1.1648348383897502E-3</v>
      </c>
      <c r="H46" s="397">
        <v>1.3091649761959876</v>
      </c>
      <c r="I46" s="855"/>
      <c r="J46" s="846"/>
      <c r="K46" s="856"/>
      <c r="L46" s="856"/>
      <c r="M46" s="857"/>
      <c r="N46" s="824"/>
      <c r="O46" s="825">
        <v>255417.03</v>
      </c>
      <c r="P46" s="826">
        <v>334383.02999999985</v>
      </c>
      <c r="Q46" s="827">
        <v>1.3091649761959876</v>
      </c>
    </row>
    <row r="47" spans="1:17" s="266" customFormat="1" ht="16.350000000000001" customHeight="1" x14ac:dyDescent="0.25">
      <c r="A47" s="275"/>
      <c r="B47" s="828" t="s">
        <v>183</v>
      </c>
      <c r="C47" s="814" t="s">
        <v>9</v>
      </c>
      <c r="D47" s="690">
        <v>3830041.07</v>
      </c>
      <c r="E47" s="650">
        <v>3987024.1999999997</v>
      </c>
      <c r="F47" s="325">
        <v>1.460668818684005E-2</v>
      </c>
      <c r="G47" s="325">
        <v>1.3888936557764384E-2</v>
      </c>
      <c r="H47" s="397">
        <v>1.0409873228852868</v>
      </c>
      <c r="I47" s="855"/>
      <c r="J47" s="846"/>
      <c r="K47" s="856"/>
      <c r="L47" s="856"/>
      <c r="M47" s="857"/>
      <c r="N47" s="824"/>
      <c r="O47" s="825">
        <v>3830041.07</v>
      </c>
      <c r="P47" s="826">
        <v>3987024.1999999997</v>
      </c>
      <c r="Q47" s="827">
        <v>1.0409873228852868</v>
      </c>
    </row>
    <row r="48" spans="1:17" s="266" customFormat="1" ht="16.350000000000001" customHeight="1" x14ac:dyDescent="0.25">
      <c r="A48" s="275"/>
      <c r="B48" s="828" t="s">
        <v>184</v>
      </c>
      <c r="C48" s="814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5"/>
      <c r="J48" s="846"/>
      <c r="K48" s="856"/>
      <c r="L48" s="856"/>
      <c r="M48" s="857"/>
      <c r="N48" s="824"/>
      <c r="O48" s="825">
        <v>0</v>
      </c>
      <c r="P48" s="826">
        <v>0</v>
      </c>
      <c r="Q48" s="827" t="s">
        <v>335</v>
      </c>
    </row>
    <row r="49" spans="1:17" s="266" customFormat="1" ht="16.350000000000001" customHeight="1" x14ac:dyDescent="0.25">
      <c r="A49" s="275"/>
      <c r="B49" s="822" t="s">
        <v>185</v>
      </c>
      <c r="C49" s="814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5"/>
      <c r="J49" s="846"/>
      <c r="K49" s="856"/>
      <c r="L49" s="856"/>
      <c r="M49" s="857"/>
      <c r="N49" s="824"/>
      <c r="O49" s="825">
        <v>0</v>
      </c>
      <c r="P49" s="826">
        <v>0</v>
      </c>
      <c r="Q49" s="827" t="s">
        <v>335</v>
      </c>
    </row>
    <row r="50" spans="1:17" s="266" customFormat="1" ht="16.350000000000001" customHeight="1" x14ac:dyDescent="0.25">
      <c r="A50" s="275"/>
      <c r="B50" s="828" t="s">
        <v>186</v>
      </c>
      <c r="C50" s="814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5"/>
      <c r="J50" s="846"/>
      <c r="K50" s="856"/>
      <c r="L50" s="856"/>
      <c r="M50" s="857"/>
      <c r="N50" s="824"/>
      <c r="O50" s="825">
        <v>0</v>
      </c>
      <c r="P50" s="826">
        <v>0</v>
      </c>
      <c r="Q50" s="827" t="s">
        <v>335</v>
      </c>
    </row>
    <row r="51" spans="1:17" s="266" customFormat="1" ht="16.350000000000001" customHeight="1" x14ac:dyDescent="0.25">
      <c r="A51" s="275"/>
      <c r="B51" s="828" t="s">
        <v>187</v>
      </c>
      <c r="C51" s="814" t="s">
        <v>17</v>
      </c>
      <c r="D51" s="690">
        <v>64920.04</v>
      </c>
      <c r="E51" s="650">
        <v>56090.240000000005</v>
      </c>
      <c r="F51" s="325">
        <v>2.4758658302251145E-4</v>
      </c>
      <c r="G51" s="325">
        <v>1.9539228903345466E-4</v>
      </c>
      <c r="H51" s="397">
        <v>0.86398960937177494</v>
      </c>
      <c r="I51" s="855"/>
      <c r="J51" s="846"/>
      <c r="K51" s="856"/>
      <c r="L51" s="856"/>
      <c r="M51" s="857"/>
      <c r="N51" s="824"/>
      <c r="O51" s="825">
        <v>64920.04</v>
      </c>
      <c r="P51" s="826">
        <v>56090.240000000005</v>
      </c>
      <c r="Q51" s="827">
        <v>0.86398960937177494</v>
      </c>
    </row>
    <row r="52" spans="1:17" s="266" customFormat="1" ht="16.350000000000001" customHeight="1" x14ac:dyDescent="0.25">
      <c r="A52" s="275"/>
      <c r="B52" s="822" t="s">
        <v>188</v>
      </c>
      <c r="C52" s="814" t="s">
        <v>19</v>
      </c>
      <c r="D52" s="690">
        <v>1903951.35</v>
      </c>
      <c r="E52" s="650">
        <v>1604933.4100000001</v>
      </c>
      <c r="F52" s="325">
        <v>7.2611293675665907E-3</v>
      </c>
      <c r="G52" s="325">
        <v>5.5908409863492823E-3</v>
      </c>
      <c r="H52" s="397">
        <v>0.84294874971463951</v>
      </c>
      <c r="I52" s="855"/>
      <c r="J52" s="846"/>
      <c r="K52" s="856"/>
      <c r="L52" s="856"/>
      <c r="M52" s="857"/>
      <c r="N52" s="824"/>
      <c r="O52" s="825">
        <v>1903951.35</v>
      </c>
      <c r="P52" s="826">
        <v>1604933.4100000001</v>
      </c>
      <c r="Q52" s="827">
        <v>0.84294874971463951</v>
      </c>
    </row>
    <row r="53" spans="1:17" s="266" customFormat="1" ht="16.350000000000001" customHeight="1" x14ac:dyDescent="0.25">
      <c r="A53" s="275"/>
      <c r="B53" s="828" t="s">
        <v>189</v>
      </c>
      <c r="C53" s="814" t="s">
        <v>21</v>
      </c>
      <c r="D53" s="690">
        <v>867008.43000000017</v>
      </c>
      <c r="E53" s="650">
        <v>921939.42</v>
      </c>
      <c r="F53" s="325">
        <v>3.3065237580785895E-3</v>
      </c>
      <c r="G53" s="325">
        <v>3.2116078238206068E-3</v>
      </c>
      <c r="H53" s="397">
        <v>1.0633569272215726</v>
      </c>
      <c r="I53" s="855"/>
      <c r="J53" s="846"/>
      <c r="K53" s="856"/>
      <c r="L53" s="856"/>
      <c r="M53" s="857"/>
      <c r="N53" s="824"/>
      <c r="O53" s="825">
        <v>867008.43000000017</v>
      </c>
      <c r="P53" s="826">
        <v>921939.42</v>
      </c>
      <c r="Q53" s="827">
        <v>1.0633569272215726</v>
      </c>
    </row>
    <row r="54" spans="1:17" s="266" customFormat="1" ht="16.350000000000001" customHeight="1" x14ac:dyDescent="0.25">
      <c r="A54" s="275"/>
      <c r="B54" s="828" t="s">
        <v>199</v>
      </c>
      <c r="C54" s="814" t="s">
        <v>23</v>
      </c>
      <c r="D54" s="690">
        <v>15835094.43</v>
      </c>
      <c r="E54" s="650">
        <v>16341796.159999996</v>
      </c>
      <c r="F54" s="325">
        <v>6.0390550002164256E-2</v>
      </c>
      <c r="G54" s="325">
        <v>5.6927211554461496E-2</v>
      </c>
      <c r="H54" s="397">
        <v>1.0319986554068181</v>
      </c>
      <c r="I54" s="855"/>
      <c r="J54" s="846"/>
      <c r="K54" s="856"/>
      <c r="L54" s="856"/>
      <c r="M54" s="857"/>
      <c r="N54" s="824"/>
      <c r="O54" s="825">
        <v>15835094.43</v>
      </c>
      <c r="P54" s="826">
        <v>16341796.159999996</v>
      </c>
      <c r="Q54" s="827">
        <v>1.0319986554068181</v>
      </c>
    </row>
    <row r="55" spans="1:17" s="266" customFormat="1" ht="16.350000000000001" customHeight="1" x14ac:dyDescent="0.25">
      <c r="A55" s="275"/>
      <c r="B55" s="822" t="s">
        <v>200</v>
      </c>
      <c r="C55" s="814" t="s">
        <v>25</v>
      </c>
      <c r="D55" s="690">
        <v>5093.82</v>
      </c>
      <c r="E55" s="650">
        <v>7112.77</v>
      </c>
      <c r="F55" s="325">
        <v>1.9426381874252221E-5</v>
      </c>
      <c r="G55" s="325">
        <v>2.4777580050798236E-5</v>
      </c>
      <c r="H55" s="397">
        <v>1.3963528353966179</v>
      </c>
      <c r="I55" s="855"/>
      <c r="J55" s="846"/>
      <c r="K55" s="856"/>
      <c r="L55" s="856"/>
      <c r="M55" s="857"/>
      <c r="N55" s="824"/>
      <c r="O55" s="825">
        <v>5093.82</v>
      </c>
      <c r="P55" s="826">
        <v>7112.77</v>
      </c>
      <c r="Q55" s="827">
        <v>1.3963528353966179</v>
      </c>
    </row>
    <row r="56" spans="1:17" s="266" customFormat="1" ht="16.350000000000001" customHeight="1" x14ac:dyDescent="0.25">
      <c r="A56" s="275"/>
      <c r="B56" s="828" t="s">
        <v>201</v>
      </c>
      <c r="C56" s="814" t="s">
        <v>27</v>
      </c>
      <c r="D56" s="690">
        <v>0</v>
      </c>
      <c r="E56" s="650">
        <v>3493.06</v>
      </c>
      <c r="F56" s="325">
        <v>0</v>
      </c>
      <c r="G56" s="325">
        <v>1.2168195199934946E-5</v>
      </c>
      <c r="H56" s="397" t="s">
        <v>335</v>
      </c>
      <c r="I56" s="855"/>
      <c r="J56" s="846"/>
      <c r="K56" s="856"/>
      <c r="L56" s="856"/>
      <c r="M56" s="857"/>
      <c r="N56" s="824"/>
      <c r="O56" s="825">
        <v>0</v>
      </c>
      <c r="P56" s="826">
        <v>3493.06</v>
      </c>
      <c r="Q56" s="827" t="s">
        <v>335</v>
      </c>
    </row>
    <row r="57" spans="1:17" s="266" customFormat="1" ht="16.350000000000001" customHeight="1" x14ac:dyDescent="0.25">
      <c r="A57" s="275"/>
      <c r="B57" s="828" t="s">
        <v>202</v>
      </c>
      <c r="C57" s="814" t="s">
        <v>115</v>
      </c>
      <c r="D57" s="690">
        <v>207184.53999999998</v>
      </c>
      <c r="E57" s="650">
        <v>223317.92</v>
      </c>
      <c r="F57" s="325">
        <v>7.9014295606858592E-4</v>
      </c>
      <c r="G57" s="325">
        <v>7.7793569025537965E-4</v>
      </c>
      <c r="H57" s="397">
        <v>1.0778696132443089</v>
      </c>
      <c r="I57" s="855"/>
      <c r="J57" s="846"/>
      <c r="K57" s="856"/>
      <c r="L57" s="856"/>
      <c r="M57" s="857"/>
      <c r="N57" s="824"/>
      <c r="O57" s="825">
        <v>207184.53999999998</v>
      </c>
      <c r="P57" s="826">
        <v>223317.92</v>
      </c>
      <c r="Q57" s="827">
        <v>1.0778696132443089</v>
      </c>
    </row>
    <row r="58" spans="1:17" s="266" customFormat="1" ht="16.350000000000001" customHeight="1" x14ac:dyDescent="0.25">
      <c r="A58" s="275"/>
      <c r="B58" s="822" t="s">
        <v>203</v>
      </c>
      <c r="C58" s="829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5"/>
      <c r="J58" s="846"/>
      <c r="K58" s="856"/>
      <c r="L58" s="856"/>
      <c r="M58" s="857"/>
      <c r="N58" s="824"/>
      <c r="O58" s="825">
        <v>0</v>
      </c>
      <c r="P58" s="826">
        <v>0</v>
      </c>
      <c r="Q58" s="830" t="s">
        <v>335</v>
      </c>
    </row>
    <row r="59" spans="1:17" s="266" customFormat="1" ht="16.350000000000001" customHeight="1" x14ac:dyDescent="0.25">
      <c r="A59" s="275"/>
      <c r="B59" s="822" t="s">
        <v>204</v>
      </c>
      <c r="C59" s="829" t="s">
        <v>116</v>
      </c>
      <c r="D59" s="690">
        <v>56240.35</v>
      </c>
      <c r="E59" s="650">
        <v>39932.93</v>
      </c>
      <c r="F59" s="325">
        <v>2.1448471203175631E-4</v>
      </c>
      <c r="G59" s="325">
        <v>1.3910774139159882E-4</v>
      </c>
      <c r="H59" s="397">
        <v>0.71004056695948725</v>
      </c>
      <c r="I59" s="855"/>
      <c r="J59" s="846"/>
      <c r="K59" s="856"/>
      <c r="L59" s="856"/>
      <c r="M59" s="857"/>
      <c r="N59" s="824"/>
      <c r="O59" s="825">
        <v>56240.35</v>
      </c>
      <c r="P59" s="826">
        <v>39932.93</v>
      </c>
      <c r="Q59" s="827">
        <v>0.71004056695948725</v>
      </c>
    </row>
    <row r="60" spans="1:17" s="266" customFormat="1" ht="16.350000000000001" customHeight="1" x14ac:dyDescent="0.25">
      <c r="A60" s="275"/>
      <c r="B60" s="828" t="s">
        <v>205</v>
      </c>
      <c r="C60" s="829" t="s">
        <v>196</v>
      </c>
      <c r="D60" s="690">
        <v>8336.99</v>
      </c>
      <c r="E60" s="650">
        <v>10517.25</v>
      </c>
      <c r="F60" s="325">
        <v>3.1794910582200009E-5</v>
      </c>
      <c r="G60" s="325">
        <v>3.6637203760174689E-5</v>
      </c>
      <c r="H60" s="397">
        <v>1.2615164465832394</v>
      </c>
      <c r="I60" s="855"/>
      <c r="J60" s="846"/>
      <c r="K60" s="856"/>
      <c r="L60" s="856"/>
      <c r="M60" s="857"/>
      <c r="N60" s="824"/>
      <c r="O60" s="825">
        <v>8336.99</v>
      </c>
      <c r="P60" s="826">
        <v>10517.25</v>
      </c>
      <c r="Q60" s="827">
        <v>1.2615164465832394</v>
      </c>
    </row>
    <row r="61" spans="1:17" s="266" customFormat="1" ht="16.350000000000001" customHeight="1" x14ac:dyDescent="0.25">
      <c r="A61" s="275"/>
      <c r="B61" s="828" t="s">
        <v>206</v>
      </c>
      <c r="C61" s="829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5"/>
      <c r="J61" s="846"/>
      <c r="K61" s="856"/>
      <c r="L61" s="856"/>
      <c r="M61" s="857"/>
      <c r="N61" s="824"/>
      <c r="O61" s="825">
        <v>0</v>
      </c>
      <c r="P61" s="826">
        <v>0</v>
      </c>
      <c r="Q61" s="827" t="s">
        <v>335</v>
      </c>
    </row>
    <row r="62" spans="1:17" s="266" customFormat="1" ht="16.350000000000001" customHeight="1" x14ac:dyDescent="0.25">
      <c r="A62" s="275"/>
      <c r="B62" s="822" t="s">
        <v>207</v>
      </c>
      <c r="C62" s="829" t="s">
        <v>39</v>
      </c>
      <c r="D62" s="690">
        <v>0</v>
      </c>
      <c r="E62" s="650">
        <v>27060</v>
      </c>
      <c r="F62" s="325">
        <v>0</v>
      </c>
      <c r="G62" s="325">
        <v>9.4264444959502448E-5</v>
      </c>
      <c r="H62" s="397" t="s">
        <v>335</v>
      </c>
      <c r="I62" s="855"/>
      <c r="J62" s="846"/>
      <c r="K62" s="856"/>
      <c r="L62" s="856"/>
      <c r="M62" s="857"/>
      <c r="N62" s="824"/>
      <c r="O62" s="825">
        <v>0</v>
      </c>
      <c r="P62" s="826">
        <v>27060</v>
      </c>
      <c r="Q62" s="827" t="s">
        <v>335</v>
      </c>
    </row>
    <row r="63" spans="1:17" s="266" customFormat="1" ht="19.149999999999999" customHeight="1" x14ac:dyDescent="0.25">
      <c r="A63" s="275"/>
      <c r="B63" s="873" t="s">
        <v>224</v>
      </c>
      <c r="C63" s="873"/>
      <c r="D63" s="823">
        <v>24780393.639999997</v>
      </c>
      <c r="E63" s="831">
        <v>26422296.419999994</v>
      </c>
      <c r="F63" s="871"/>
      <c r="G63" s="871"/>
      <c r="H63" s="399">
        <v>1.0662581395539121</v>
      </c>
      <c r="I63" s="858"/>
      <c r="J63" s="859"/>
      <c r="K63" s="874"/>
      <c r="L63" s="874"/>
      <c r="M63" s="860" t="s">
        <v>335</v>
      </c>
      <c r="N63" s="832"/>
      <c r="O63" s="833">
        <v>24780393.639999997</v>
      </c>
      <c r="P63" s="831">
        <v>26422296.419999994</v>
      </c>
      <c r="Q63" s="834">
        <v>1.0662581395539121</v>
      </c>
    </row>
    <row r="64" spans="1:17" s="266" customFormat="1" ht="6" customHeight="1" x14ac:dyDescent="0.25">
      <c r="A64" s="275"/>
      <c r="B64" s="835"/>
      <c r="C64" s="835"/>
      <c r="D64" s="836"/>
      <c r="E64" s="837"/>
      <c r="F64" s="836"/>
      <c r="G64" s="836"/>
      <c r="H64" s="838"/>
      <c r="I64" s="846"/>
      <c r="J64" s="847"/>
      <c r="K64" s="847"/>
      <c r="L64" s="847"/>
      <c r="M64" s="848"/>
      <c r="N64" s="836"/>
      <c r="O64" s="837"/>
      <c r="P64" s="837"/>
      <c r="Q64" s="839"/>
    </row>
    <row r="65" spans="1:17" s="266" customFormat="1" ht="16.350000000000001" customHeight="1" x14ac:dyDescent="0.25">
      <c r="A65" s="275"/>
      <c r="B65" s="840" t="s">
        <v>103</v>
      </c>
      <c r="C65" s="328" t="s">
        <v>41</v>
      </c>
      <c r="D65" s="690">
        <v>10519755.167000059</v>
      </c>
      <c r="E65" s="650">
        <v>11666078.8030001</v>
      </c>
      <c r="F65" s="325">
        <v>0.12712515056647933</v>
      </c>
      <c r="G65" s="325">
        <v>0.13700355492569952</v>
      </c>
      <c r="H65" s="397">
        <v>1.1089686611334835</v>
      </c>
      <c r="I65" s="851"/>
      <c r="J65" s="852"/>
      <c r="K65" s="853"/>
      <c r="L65" s="853"/>
      <c r="M65" s="854"/>
      <c r="N65" s="836"/>
      <c r="O65" s="825">
        <v>10519755.167000059</v>
      </c>
      <c r="P65" s="826">
        <v>11666078.8030001</v>
      </c>
      <c r="Q65" s="830">
        <v>1.1089686611334835</v>
      </c>
    </row>
    <row r="66" spans="1:17" s="266" customFormat="1" ht="16.350000000000001" customHeight="1" x14ac:dyDescent="0.25">
      <c r="A66" s="275"/>
      <c r="B66" s="840" t="s">
        <v>101</v>
      </c>
      <c r="C66" s="328" t="s">
        <v>42</v>
      </c>
      <c r="D66" s="690">
        <v>40557.300000000003</v>
      </c>
      <c r="E66" s="650">
        <v>0</v>
      </c>
      <c r="F66" s="325">
        <v>4.9011148902433795E-4</v>
      </c>
      <c r="G66" s="325">
        <v>0</v>
      </c>
      <c r="H66" s="397">
        <v>0</v>
      </c>
      <c r="I66" s="855"/>
      <c r="J66" s="846"/>
      <c r="K66" s="856"/>
      <c r="L66" s="856"/>
      <c r="M66" s="857"/>
      <c r="N66" s="836"/>
      <c r="O66" s="825">
        <v>40557.300000000003</v>
      </c>
      <c r="P66" s="826">
        <v>0</v>
      </c>
      <c r="Q66" s="830">
        <v>0</v>
      </c>
    </row>
    <row r="67" spans="1:17" s="266" customFormat="1" ht="16.350000000000001" customHeight="1" x14ac:dyDescent="0.25">
      <c r="A67" s="275"/>
      <c r="B67" s="840" t="s">
        <v>102</v>
      </c>
      <c r="C67" s="329" t="s">
        <v>83</v>
      </c>
      <c r="D67" s="690">
        <v>1025608.6029999397</v>
      </c>
      <c r="E67" s="650">
        <v>924095.02699993621</v>
      </c>
      <c r="F67" s="325">
        <v>1.2393886170244851E-2</v>
      </c>
      <c r="G67" s="325">
        <v>1.0852344298891023E-2</v>
      </c>
      <c r="H67" s="397">
        <v>0.90102113447267029</v>
      </c>
      <c r="I67" s="855"/>
      <c r="J67" s="846"/>
      <c r="K67" s="856"/>
      <c r="L67" s="856"/>
      <c r="M67" s="857"/>
      <c r="N67" s="836"/>
      <c r="O67" s="825">
        <v>1025608.6029999397</v>
      </c>
      <c r="P67" s="826">
        <v>924095.02699993621</v>
      </c>
      <c r="Q67" s="830">
        <v>0.90102113447267029</v>
      </c>
    </row>
    <row r="68" spans="1:17" s="266" customFormat="1" ht="16.350000000000001" customHeight="1" x14ac:dyDescent="0.25">
      <c r="A68" s="275"/>
      <c r="B68" s="840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5"/>
      <c r="J68" s="846"/>
      <c r="K68" s="856"/>
      <c r="L68" s="856"/>
      <c r="M68" s="857"/>
      <c r="N68" s="836"/>
      <c r="O68" s="825">
        <v>0</v>
      </c>
      <c r="P68" s="826">
        <v>0</v>
      </c>
      <c r="Q68" s="830" t="s">
        <v>335</v>
      </c>
    </row>
    <row r="69" spans="1:17" s="266" customFormat="1" ht="19.149999999999999" customHeight="1" x14ac:dyDescent="0.25">
      <c r="A69" s="275"/>
      <c r="B69" s="873" t="s">
        <v>225</v>
      </c>
      <c r="C69" s="873"/>
      <c r="D69" s="823">
        <v>11585921.07</v>
      </c>
      <c r="E69" s="831">
        <v>12590173.830000035</v>
      </c>
      <c r="F69" s="871"/>
      <c r="G69" s="871"/>
      <c r="H69" s="399">
        <v>1.0866787158252267</v>
      </c>
      <c r="I69" s="858"/>
      <c r="J69" s="859"/>
      <c r="K69" s="874"/>
      <c r="L69" s="874"/>
      <c r="M69" s="860"/>
      <c r="N69" s="841"/>
      <c r="O69" s="833">
        <v>11585921.07</v>
      </c>
      <c r="P69" s="831">
        <v>12590173.830000035</v>
      </c>
      <c r="Q69" s="834">
        <v>1.0866787158252267</v>
      </c>
    </row>
    <row r="70" spans="1:17" s="266" customFormat="1" ht="6" customHeight="1" x14ac:dyDescent="0.25">
      <c r="A70" s="275"/>
      <c r="B70" s="835"/>
      <c r="C70" s="835"/>
      <c r="D70" s="836"/>
      <c r="E70" s="837"/>
      <c r="F70" s="836"/>
      <c r="G70" s="836"/>
      <c r="H70" s="838"/>
      <c r="I70" s="846"/>
      <c r="J70" s="847"/>
      <c r="K70" s="847"/>
      <c r="L70" s="847"/>
      <c r="M70" s="848"/>
      <c r="N70" s="836"/>
      <c r="O70" s="837"/>
      <c r="P70" s="837"/>
      <c r="Q70" s="839"/>
    </row>
    <row r="71" spans="1:17" s="266" customFormat="1" ht="13.15" customHeight="1" x14ac:dyDescent="0.25">
      <c r="A71" s="275"/>
      <c r="B71" s="870" t="s">
        <v>198</v>
      </c>
      <c r="C71" s="870"/>
      <c r="D71" s="823">
        <v>36366314.709999993</v>
      </c>
      <c r="E71" s="831">
        <v>39012470.25000003</v>
      </c>
      <c r="F71" s="871"/>
      <c r="G71" s="871"/>
      <c r="H71" s="399">
        <v>1.0727639179581867</v>
      </c>
      <c r="I71" s="861"/>
      <c r="J71" s="862"/>
      <c r="K71" s="872"/>
      <c r="L71" s="872"/>
      <c r="M71" s="863" t="s">
        <v>335</v>
      </c>
      <c r="N71" s="841"/>
      <c r="O71" s="833">
        <v>36366314.709999993</v>
      </c>
      <c r="P71" s="831">
        <v>39012470.25000003</v>
      </c>
      <c r="Q71" s="834">
        <v>1.0727639179581867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9">
        <v>883672.22999999986</v>
      </c>
      <c r="J72" s="849">
        <v>1280952.03</v>
      </c>
      <c r="K72" s="849"/>
      <c r="L72" s="849"/>
      <c r="M72" s="849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9">
        <v>344823.13</v>
      </c>
      <c r="J73" s="849">
        <v>421665.82999999996</v>
      </c>
      <c r="K73" s="849"/>
      <c r="L73" s="849"/>
      <c r="M73" s="849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9">
        <v>0</v>
      </c>
      <c r="J74" s="849">
        <v>0</v>
      </c>
      <c r="K74" s="849"/>
      <c r="L74" s="849"/>
      <c r="M74" s="849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9">
        <v>429238.72999999992</v>
      </c>
      <c r="J75" s="849">
        <v>1195296.2000000002</v>
      </c>
      <c r="K75" s="849"/>
      <c r="L75" s="849"/>
      <c r="M75" s="849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9">
        <v>4303330.1500000004</v>
      </c>
      <c r="J76" s="849">
        <v>3365974.9600000004</v>
      </c>
      <c r="K76" s="849"/>
      <c r="L76" s="849"/>
      <c r="M76" s="849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9">
        <v>0</v>
      </c>
      <c r="J77" s="849">
        <v>0</v>
      </c>
      <c r="K77" s="849"/>
      <c r="L77" s="849"/>
      <c r="M77" s="849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50"/>
      <c r="J78" s="850"/>
      <c r="K78" s="850"/>
      <c r="L78" s="850"/>
      <c r="M78" s="850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50"/>
      <c r="J79" s="850"/>
      <c r="K79" s="850"/>
      <c r="L79" s="850"/>
      <c r="M79" s="850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50"/>
      <c r="J80" s="850"/>
      <c r="K80" s="850"/>
      <c r="L80" s="850"/>
      <c r="M80" s="850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50"/>
      <c r="J81" s="850"/>
      <c r="K81" s="850"/>
      <c r="L81" s="850"/>
      <c r="M81" s="850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50"/>
      <c r="J82" s="850"/>
      <c r="K82" s="850"/>
      <c r="L82" s="850"/>
      <c r="M82" s="850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50"/>
      <c r="J83" s="850"/>
      <c r="K83" s="850"/>
      <c r="L83" s="850"/>
      <c r="M83" s="850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50"/>
      <c r="J84" s="850"/>
      <c r="K84" s="850"/>
      <c r="L84" s="850"/>
      <c r="M84" s="850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50"/>
      <c r="J85" s="850"/>
      <c r="K85" s="850"/>
      <c r="L85" s="850"/>
      <c r="M85" s="850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50"/>
      <c r="J86" s="850"/>
      <c r="K86" s="850"/>
      <c r="L86" s="850"/>
      <c r="M86" s="850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50"/>
      <c r="J87" s="850"/>
      <c r="K87" s="850"/>
      <c r="L87" s="850"/>
      <c r="M87" s="850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50"/>
      <c r="J88" s="850"/>
      <c r="K88" s="850"/>
      <c r="L88" s="850"/>
      <c r="M88" s="850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50"/>
      <c r="J89" s="850"/>
      <c r="K89" s="850"/>
      <c r="L89" s="850"/>
      <c r="M89" s="850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50"/>
      <c r="J90" s="850"/>
      <c r="K90" s="850"/>
      <c r="L90" s="850"/>
      <c r="M90" s="850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50"/>
      <c r="J91" s="850"/>
      <c r="K91" s="850"/>
      <c r="L91" s="850"/>
      <c r="M91" s="850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50"/>
      <c r="J92" s="850"/>
      <c r="K92" s="850"/>
      <c r="L92" s="850"/>
      <c r="M92" s="850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50"/>
      <c r="J93" s="850"/>
      <c r="K93" s="850"/>
      <c r="L93" s="850"/>
      <c r="M93" s="850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50"/>
      <c r="J94" s="850"/>
      <c r="K94" s="850"/>
      <c r="L94" s="850"/>
      <c r="M94" s="850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50"/>
      <c r="J95" s="850"/>
      <c r="K95" s="850"/>
      <c r="L95" s="850"/>
      <c r="M95" s="850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50"/>
      <c r="J96" s="850"/>
      <c r="K96" s="850"/>
      <c r="L96" s="850"/>
      <c r="M96" s="850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50"/>
      <c r="J97" s="850"/>
      <c r="K97" s="850"/>
      <c r="L97" s="850"/>
      <c r="M97" s="850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50"/>
      <c r="J98" s="850"/>
      <c r="K98" s="850"/>
      <c r="L98" s="850"/>
      <c r="M98" s="850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50"/>
      <c r="J99" s="850"/>
      <c r="K99" s="850"/>
      <c r="L99" s="850"/>
      <c r="M99" s="850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50"/>
      <c r="J100" s="850"/>
      <c r="K100" s="850"/>
      <c r="L100" s="850"/>
      <c r="M100" s="850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50"/>
      <c r="J101" s="850"/>
      <c r="K101" s="850"/>
      <c r="L101" s="850"/>
      <c r="M101" s="850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50"/>
      <c r="J102" s="850"/>
      <c r="K102" s="850"/>
      <c r="L102" s="850"/>
      <c r="M102" s="850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50"/>
      <c r="J103" s="850"/>
      <c r="K103" s="850"/>
      <c r="L103" s="850"/>
      <c r="M103" s="850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50"/>
      <c r="J104" s="850"/>
      <c r="K104" s="850"/>
      <c r="L104" s="850"/>
      <c r="M104" s="850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50"/>
      <c r="J105" s="850"/>
      <c r="K105" s="850"/>
      <c r="L105" s="850"/>
      <c r="M105" s="850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50"/>
      <c r="J106" s="850"/>
      <c r="K106" s="850"/>
      <c r="L106" s="850"/>
      <c r="M106" s="850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50"/>
      <c r="J107" s="850"/>
      <c r="K107" s="850"/>
      <c r="L107" s="850"/>
      <c r="M107" s="850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50"/>
      <c r="J108" s="850"/>
      <c r="K108" s="850"/>
      <c r="L108" s="850"/>
      <c r="M108" s="850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50"/>
      <c r="J109" s="850"/>
      <c r="K109" s="850"/>
      <c r="L109" s="850"/>
      <c r="M109" s="850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50"/>
      <c r="J110" s="850"/>
      <c r="K110" s="850"/>
      <c r="L110" s="850"/>
      <c r="M110" s="850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50"/>
      <c r="J111" s="850"/>
      <c r="K111" s="850"/>
      <c r="L111" s="850"/>
      <c r="M111" s="850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50"/>
      <c r="J112" s="850"/>
      <c r="K112" s="850"/>
      <c r="L112" s="850"/>
      <c r="M112" s="850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50"/>
      <c r="J113" s="850"/>
      <c r="K113" s="850"/>
      <c r="L113" s="850"/>
      <c r="M113" s="850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50"/>
      <c r="J114" s="850"/>
      <c r="K114" s="850"/>
      <c r="L114" s="850"/>
      <c r="M114" s="850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50"/>
      <c r="J115" s="850"/>
      <c r="K115" s="850"/>
      <c r="L115" s="850"/>
      <c r="M115" s="850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50"/>
      <c r="J116" s="850"/>
      <c r="K116" s="850"/>
      <c r="L116" s="850"/>
      <c r="M116" s="850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50"/>
      <c r="J117" s="850"/>
      <c r="K117" s="850"/>
      <c r="L117" s="850"/>
      <c r="M117" s="850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50"/>
      <c r="J118" s="850"/>
      <c r="K118" s="850"/>
      <c r="L118" s="850"/>
      <c r="M118" s="850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50"/>
      <c r="J119" s="850"/>
      <c r="K119" s="850"/>
      <c r="L119" s="850"/>
      <c r="M119" s="850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50"/>
      <c r="J120" s="850"/>
      <c r="K120" s="850"/>
      <c r="L120" s="850"/>
      <c r="M120" s="850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50"/>
      <c r="J121" s="850"/>
      <c r="K121" s="850"/>
      <c r="L121" s="850"/>
      <c r="M121" s="850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50"/>
      <c r="J122" s="850"/>
      <c r="K122" s="850"/>
      <c r="L122" s="850"/>
      <c r="M122" s="850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50"/>
      <c r="J123" s="850"/>
      <c r="K123" s="850"/>
      <c r="L123" s="850"/>
      <c r="M123" s="850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50"/>
      <c r="J124" s="850"/>
      <c r="K124" s="850"/>
      <c r="L124" s="850"/>
      <c r="M124" s="850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50"/>
      <c r="J125" s="850"/>
      <c r="K125" s="850"/>
      <c r="L125" s="850"/>
      <c r="M125" s="850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50"/>
      <c r="J126" s="850"/>
      <c r="K126" s="850"/>
      <c r="L126" s="850"/>
      <c r="M126" s="850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50"/>
      <c r="J127" s="850"/>
      <c r="K127" s="850"/>
      <c r="L127" s="850"/>
      <c r="M127" s="850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50"/>
      <c r="J128" s="850"/>
      <c r="K128" s="850"/>
      <c r="L128" s="850"/>
      <c r="M128" s="850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50"/>
      <c r="J129" s="850"/>
      <c r="K129" s="850"/>
      <c r="L129" s="850"/>
      <c r="M129" s="850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50"/>
      <c r="J130" s="850"/>
      <c r="K130" s="850"/>
      <c r="L130" s="850"/>
      <c r="M130" s="850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50"/>
      <c r="J131" s="850"/>
      <c r="K131" s="850"/>
      <c r="L131" s="850"/>
      <c r="M131" s="850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50"/>
      <c r="J132" s="850"/>
      <c r="K132" s="850"/>
      <c r="L132" s="850"/>
      <c r="M132" s="850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50"/>
      <c r="J133" s="850"/>
      <c r="K133" s="850"/>
      <c r="L133" s="850"/>
      <c r="M133" s="850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50"/>
      <c r="J134" s="850"/>
      <c r="K134" s="850"/>
      <c r="L134" s="850"/>
      <c r="M134" s="850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50"/>
      <c r="J135" s="850"/>
      <c r="K135" s="850"/>
      <c r="L135" s="850"/>
      <c r="M135" s="850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50"/>
      <c r="J136" s="850"/>
      <c r="K136" s="850"/>
      <c r="L136" s="850"/>
      <c r="M136" s="850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50"/>
      <c r="J137" s="850"/>
      <c r="K137" s="850"/>
      <c r="L137" s="850"/>
      <c r="M137" s="850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50"/>
      <c r="J138" s="850"/>
      <c r="K138" s="850"/>
      <c r="L138" s="850"/>
      <c r="M138" s="850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50"/>
      <c r="J139" s="850"/>
      <c r="K139" s="850"/>
      <c r="L139" s="850"/>
      <c r="M139" s="850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50"/>
      <c r="J140" s="850"/>
      <c r="K140" s="850"/>
      <c r="L140" s="850"/>
      <c r="M140" s="850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50"/>
      <c r="J141" s="850"/>
      <c r="K141" s="850"/>
      <c r="L141" s="850"/>
      <c r="M141" s="850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50"/>
      <c r="J142" s="850"/>
      <c r="K142" s="850"/>
      <c r="L142" s="850"/>
      <c r="M142" s="850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50"/>
      <c r="J143" s="850"/>
      <c r="K143" s="850"/>
      <c r="L143" s="850"/>
      <c r="M143" s="850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50"/>
      <c r="J144" s="850"/>
      <c r="K144" s="850"/>
      <c r="L144" s="850"/>
      <c r="M144" s="850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50"/>
      <c r="J145" s="850"/>
      <c r="K145" s="850"/>
      <c r="L145" s="850"/>
      <c r="M145" s="850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50"/>
      <c r="J146" s="850"/>
      <c r="K146" s="850"/>
      <c r="L146" s="850"/>
      <c r="M146" s="850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50"/>
      <c r="J147" s="850"/>
      <c r="K147" s="850"/>
      <c r="L147" s="850"/>
      <c r="M147" s="850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50"/>
      <c r="J148" s="850"/>
      <c r="K148" s="850"/>
      <c r="L148" s="850"/>
      <c r="M148" s="850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50"/>
      <c r="J149" s="850"/>
      <c r="K149" s="850"/>
      <c r="L149" s="850"/>
      <c r="M149" s="850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50"/>
      <c r="J150" s="850"/>
      <c r="K150" s="850"/>
      <c r="L150" s="850"/>
      <c r="M150" s="850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50"/>
      <c r="J151" s="850"/>
      <c r="K151" s="850"/>
      <c r="L151" s="850"/>
      <c r="M151" s="850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50"/>
      <c r="J152" s="850"/>
      <c r="K152" s="850"/>
      <c r="L152" s="850"/>
      <c r="M152" s="850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50"/>
      <c r="J153" s="850"/>
      <c r="K153" s="850"/>
      <c r="L153" s="850"/>
      <c r="M153" s="850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50"/>
      <c r="J154" s="850"/>
      <c r="K154" s="850"/>
      <c r="L154" s="850"/>
      <c r="M154" s="850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50"/>
      <c r="J155" s="850"/>
      <c r="K155" s="850"/>
      <c r="L155" s="850"/>
      <c r="M155" s="850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50"/>
      <c r="J156" s="850"/>
      <c r="K156" s="850"/>
      <c r="L156" s="850"/>
      <c r="M156" s="850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50"/>
      <c r="J157" s="850"/>
      <c r="K157" s="850"/>
      <c r="L157" s="850"/>
      <c r="M157" s="850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50"/>
      <c r="J158" s="850"/>
      <c r="K158" s="850"/>
      <c r="L158" s="850"/>
      <c r="M158" s="850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  <mergeCell ref="B36:C36"/>
    <mergeCell ref="F36:G36"/>
    <mergeCell ref="B38:C38"/>
    <mergeCell ref="F38:G38"/>
    <mergeCell ref="K36:L36"/>
    <mergeCell ref="K38:L38"/>
    <mergeCell ref="B30:C30"/>
    <mergeCell ref="F9:G9"/>
    <mergeCell ref="H9:H10"/>
    <mergeCell ref="F30:G30"/>
    <mergeCell ref="O9:P9"/>
    <mergeCell ref="K30:L30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</mergeCells>
  <conditionalFormatting sqref="Q72:Q77 Q12:Q29">
    <cfRule type="cellIs" dxfId="826" priority="69" stopIfTrue="1" operator="lessThan">
      <formula>1</formula>
    </cfRule>
    <cfRule type="cellIs" dxfId="825" priority="70" stopIfTrue="1" operator="greaterThan">
      <formula>1</formula>
    </cfRule>
  </conditionalFormatting>
  <conditionalFormatting sqref="Q30:Q31 Q37 Q40">
    <cfRule type="cellIs" dxfId="824" priority="65" stopIfTrue="1" operator="lessThan">
      <formula>1</formula>
    </cfRule>
    <cfRule type="cellIs" dxfId="823" priority="66" stopIfTrue="1" operator="greaterThan">
      <formula>1</formula>
    </cfRule>
  </conditionalFormatting>
  <conditionalFormatting sqref="H12:H30">
    <cfRule type="cellIs" dxfId="822" priority="63" stopIfTrue="1" operator="lessThan">
      <formula>1</formula>
    </cfRule>
    <cfRule type="cellIs" dxfId="821" priority="64" stopIfTrue="1" operator="greaterThan">
      <formula>1</formula>
    </cfRule>
  </conditionalFormatting>
  <conditionalFormatting sqref="M12:M30">
    <cfRule type="cellIs" dxfId="820" priority="61" stopIfTrue="1" operator="lessThan">
      <formula>1</formula>
    </cfRule>
    <cfRule type="cellIs" dxfId="819" priority="62" stopIfTrue="1" operator="greaterThan">
      <formula>1</formula>
    </cfRule>
  </conditionalFormatting>
  <conditionalFormatting sqref="Q36">
    <cfRule type="cellIs" dxfId="818" priority="59" stopIfTrue="1" operator="lessThan">
      <formula>1</formula>
    </cfRule>
    <cfRule type="cellIs" dxfId="817" priority="60" stopIfTrue="1" operator="greaterThan">
      <formula>1</formula>
    </cfRule>
  </conditionalFormatting>
  <conditionalFormatting sqref="H36">
    <cfRule type="cellIs" dxfId="816" priority="57" stopIfTrue="1" operator="lessThan">
      <formula>1</formula>
    </cfRule>
    <cfRule type="cellIs" dxfId="815" priority="58" stopIfTrue="1" operator="greaterThan">
      <formula>1</formula>
    </cfRule>
  </conditionalFormatting>
  <conditionalFormatting sqref="M36">
    <cfRule type="cellIs" dxfId="814" priority="55" stopIfTrue="1" operator="lessThan">
      <formula>1</formula>
    </cfRule>
    <cfRule type="cellIs" dxfId="813" priority="56" stopIfTrue="1" operator="greaterThan">
      <formula>1</formula>
    </cfRule>
  </conditionalFormatting>
  <conditionalFormatting sqref="Q38:Q39">
    <cfRule type="cellIs" dxfId="812" priority="53" stopIfTrue="1" operator="lessThan">
      <formula>1</formula>
    </cfRule>
    <cfRule type="cellIs" dxfId="811" priority="54" stopIfTrue="1" operator="greaterThan">
      <formula>1</formula>
    </cfRule>
  </conditionalFormatting>
  <conditionalFormatting sqref="H38:H39">
    <cfRule type="cellIs" dxfId="810" priority="51" stopIfTrue="1" operator="lessThan">
      <formula>1</formula>
    </cfRule>
    <cfRule type="cellIs" dxfId="809" priority="52" stopIfTrue="1" operator="greaterThan">
      <formula>1</formula>
    </cfRule>
  </conditionalFormatting>
  <conditionalFormatting sqref="M38:M39">
    <cfRule type="cellIs" dxfId="808" priority="49" stopIfTrue="1" operator="lessThan">
      <formula>1</formula>
    </cfRule>
    <cfRule type="cellIs" dxfId="807" priority="50" stopIfTrue="1" operator="greaterThan">
      <formula>1</formula>
    </cfRule>
  </conditionalFormatting>
  <conditionalFormatting sqref="Q32">
    <cfRule type="cellIs" dxfId="806" priority="47" stopIfTrue="1" operator="lessThan">
      <formula>1</formula>
    </cfRule>
    <cfRule type="cellIs" dxfId="805" priority="48" stopIfTrue="1" operator="greaterThan">
      <formula>1</formula>
    </cfRule>
  </conditionalFormatting>
  <conditionalFormatting sqref="Q33">
    <cfRule type="cellIs" dxfId="804" priority="45" stopIfTrue="1" operator="lessThan">
      <formula>1</formula>
    </cfRule>
    <cfRule type="cellIs" dxfId="803" priority="46" stopIfTrue="1" operator="greaterThan">
      <formula>1</formula>
    </cfRule>
  </conditionalFormatting>
  <conditionalFormatting sqref="Q34">
    <cfRule type="cellIs" dxfId="802" priority="43" stopIfTrue="1" operator="lessThan">
      <formula>1</formula>
    </cfRule>
    <cfRule type="cellIs" dxfId="801" priority="44" stopIfTrue="1" operator="greaterThan">
      <formula>1</formula>
    </cfRule>
  </conditionalFormatting>
  <conditionalFormatting sqref="Q35">
    <cfRule type="cellIs" dxfId="800" priority="41" stopIfTrue="1" operator="lessThan">
      <formula>1</formula>
    </cfRule>
    <cfRule type="cellIs" dxfId="799" priority="42" stopIfTrue="1" operator="greaterThan">
      <formula>1</formula>
    </cfRule>
  </conditionalFormatting>
  <conditionalFormatting sqref="H32:H35">
    <cfRule type="cellIs" dxfId="798" priority="39" stopIfTrue="1" operator="lessThan">
      <formula>1</formula>
    </cfRule>
    <cfRule type="cellIs" dxfId="797" priority="40" stopIfTrue="1" operator="greaterThan">
      <formula>1</formula>
    </cfRule>
  </conditionalFormatting>
  <conditionalFormatting sqref="M32:M34">
    <cfRule type="cellIs" dxfId="796" priority="37" stopIfTrue="1" operator="lessThan">
      <formula>1</formula>
    </cfRule>
    <cfRule type="cellIs" dxfId="795" priority="38" stopIfTrue="1" operator="greaterThan">
      <formula>1</formula>
    </cfRule>
  </conditionalFormatting>
  <conditionalFormatting sqref="M35">
    <cfRule type="cellIs" dxfId="794" priority="35" stopIfTrue="1" operator="lessThan">
      <formula>1</formula>
    </cfRule>
    <cfRule type="cellIs" dxfId="793" priority="36" stopIfTrue="1" operator="greaterThan">
      <formula>1</formula>
    </cfRule>
  </conditionalFormatting>
  <conditionalFormatting sqref="Q45:Q62">
    <cfRule type="cellIs" dxfId="792" priority="33" stopIfTrue="1" operator="lessThan">
      <formula>1</formula>
    </cfRule>
    <cfRule type="cellIs" dxfId="791" priority="34" stopIfTrue="1" operator="greaterThan">
      <formula>1</formula>
    </cfRule>
  </conditionalFormatting>
  <conditionalFormatting sqref="Q63:Q64 Q70">
    <cfRule type="cellIs" dxfId="790" priority="31" stopIfTrue="1" operator="lessThan">
      <formula>1</formula>
    </cfRule>
    <cfRule type="cellIs" dxfId="789" priority="32" stopIfTrue="1" operator="greaterThan">
      <formula>1</formula>
    </cfRule>
  </conditionalFormatting>
  <conditionalFormatting sqref="H45:H63">
    <cfRule type="cellIs" dxfId="788" priority="29" stopIfTrue="1" operator="lessThan">
      <formula>1</formula>
    </cfRule>
    <cfRule type="cellIs" dxfId="787" priority="30" stopIfTrue="1" operator="greaterThan">
      <formula>1</formula>
    </cfRule>
  </conditionalFormatting>
  <conditionalFormatting sqref="M45:M63">
    <cfRule type="cellIs" dxfId="786" priority="27" stopIfTrue="1" operator="lessThan">
      <formula>1</formula>
    </cfRule>
    <cfRule type="cellIs" dxfId="785" priority="28" stopIfTrue="1" operator="greaterThan">
      <formula>1</formula>
    </cfRule>
  </conditionalFormatting>
  <conditionalFormatting sqref="Q69">
    <cfRule type="cellIs" dxfId="784" priority="25" stopIfTrue="1" operator="lessThan">
      <formula>1</formula>
    </cfRule>
    <cfRule type="cellIs" dxfId="783" priority="26" stopIfTrue="1" operator="greaterThan">
      <formula>1</formula>
    </cfRule>
  </conditionalFormatting>
  <conditionalFormatting sqref="H69">
    <cfRule type="cellIs" dxfId="782" priority="23" stopIfTrue="1" operator="lessThan">
      <formula>1</formula>
    </cfRule>
    <cfRule type="cellIs" dxfId="781" priority="24" stopIfTrue="1" operator="greaterThan">
      <formula>1</formula>
    </cfRule>
  </conditionalFormatting>
  <conditionalFormatting sqref="M69">
    <cfRule type="cellIs" dxfId="780" priority="21" stopIfTrue="1" operator="lessThan">
      <formula>1</formula>
    </cfRule>
    <cfRule type="cellIs" dxfId="779" priority="22" stopIfTrue="1" operator="greaterThan">
      <formula>1</formula>
    </cfRule>
  </conditionalFormatting>
  <conditionalFormatting sqref="Q71">
    <cfRule type="cellIs" dxfId="778" priority="19" stopIfTrue="1" operator="lessThan">
      <formula>1</formula>
    </cfRule>
    <cfRule type="cellIs" dxfId="777" priority="20" stopIfTrue="1" operator="greaterThan">
      <formula>1</formula>
    </cfRule>
  </conditionalFormatting>
  <conditionalFormatting sqref="H71">
    <cfRule type="cellIs" dxfId="776" priority="17" stopIfTrue="1" operator="lessThan">
      <formula>1</formula>
    </cfRule>
    <cfRule type="cellIs" dxfId="775" priority="18" stopIfTrue="1" operator="greaterThan">
      <formula>1</formula>
    </cfRule>
  </conditionalFormatting>
  <conditionalFormatting sqref="M71">
    <cfRule type="cellIs" dxfId="774" priority="15" stopIfTrue="1" operator="lessThan">
      <formula>1</formula>
    </cfRule>
    <cfRule type="cellIs" dxfId="773" priority="16" stopIfTrue="1" operator="greaterThan">
      <formula>1</formula>
    </cfRule>
  </conditionalFormatting>
  <conditionalFormatting sqref="Q65">
    <cfRule type="cellIs" dxfId="772" priority="13" stopIfTrue="1" operator="lessThan">
      <formula>1</formula>
    </cfRule>
    <cfRule type="cellIs" dxfId="771" priority="14" stopIfTrue="1" operator="greaterThan">
      <formula>1</formula>
    </cfRule>
  </conditionalFormatting>
  <conditionalFormatting sqref="Q66">
    <cfRule type="cellIs" dxfId="770" priority="11" stopIfTrue="1" operator="lessThan">
      <formula>1</formula>
    </cfRule>
    <cfRule type="cellIs" dxfId="769" priority="12" stopIfTrue="1" operator="greaterThan">
      <formula>1</formula>
    </cfRule>
  </conditionalFormatting>
  <conditionalFormatting sqref="Q67">
    <cfRule type="cellIs" dxfId="768" priority="9" stopIfTrue="1" operator="lessThan">
      <formula>1</formula>
    </cfRule>
    <cfRule type="cellIs" dxfId="767" priority="10" stopIfTrue="1" operator="greaterThan">
      <formula>1</formula>
    </cfRule>
  </conditionalFormatting>
  <conditionalFormatting sqref="Q68">
    <cfRule type="cellIs" dxfId="766" priority="7" stopIfTrue="1" operator="lessThan">
      <formula>1</formula>
    </cfRule>
    <cfRule type="cellIs" dxfId="765" priority="8" stopIfTrue="1" operator="greaterThan">
      <formula>1</formula>
    </cfRule>
  </conditionalFormatting>
  <conditionalFormatting sqref="H65:H68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M65:M67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M68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77" t="s">
        <v>150</v>
      </c>
      <c r="B4" s="977"/>
      <c r="C4" s="977"/>
      <c r="D4" s="977"/>
      <c r="E4" s="977"/>
      <c r="F4" s="977"/>
      <c r="G4" s="977"/>
      <c r="H4" s="977"/>
      <c r="I4" s="977"/>
      <c r="J4" s="977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77" t="s">
        <v>153</v>
      </c>
      <c r="B5" s="986"/>
      <c r="C5" s="986"/>
      <c r="D5" s="986"/>
      <c r="E5" s="986"/>
      <c r="F5" s="986"/>
      <c r="G5" s="986"/>
      <c r="H5" s="986"/>
      <c r="I5" s="986"/>
      <c r="J5" s="986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78" t="s">
        <v>106</v>
      </c>
      <c r="B7" s="980" t="s">
        <v>107</v>
      </c>
      <c r="C7" s="982" t="s">
        <v>108</v>
      </c>
      <c r="D7" s="983"/>
      <c r="E7" s="983"/>
      <c r="F7" s="983"/>
      <c r="G7" s="983"/>
      <c r="H7" s="983"/>
      <c r="I7" s="983"/>
      <c r="J7" s="984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79"/>
      <c r="B8" s="981"/>
      <c r="C8" s="981" t="s">
        <v>93</v>
      </c>
      <c r="D8" s="985"/>
      <c r="E8" s="985"/>
      <c r="F8" s="985"/>
      <c r="G8" s="981" t="s">
        <v>52</v>
      </c>
      <c r="H8" s="981"/>
      <c r="I8" s="985"/>
      <c r="J8" s="987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79"/>
      <c r="B9" s="981"/>
      <c r="C9" s="985"/>
      <c r="D9" s="985"/>
      <c r="E9" s="985"/>
      <c r="F9" s="985"/>
      <c r="G9" s="981"/>
      <c r="H9" s="981"/>
      <c r="I9" s="985"/>
      <c r="J9" s="987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79"/>
      <c r="B10" s="981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69" t="s">
        <v>40</v>
      </c>
      <c r="B30" s="971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72"/>
      <c r="F33" s="973"/>
      <c r="G33" s="185"/>
      <c r="H33" s="184"/>
      <c r="I33" s="974"/>
      <c r="J33" s="974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75"/>
      <c r="F34" s="976"/>
      <c r="G34" s="187"/>
      <c r="H34" s="164"/>
      <c r="I34" s="975"/>
      <c r="J34" s="976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89" t="s">
        <v>152</v>
      </c>
      <c r="B4" s="989"/>
      <c r="C4" s="989"/>
      <c r="D4" s="989"/>
      <c r="E4" s="989"/>
    </row>
    <row r="5" spans="1:16" s="2" customFormat="1" ht="20.25" customHeight="1" x14ac:dyDescent="0.3">
      <c r="A5" s="1005" t="s">
        <v>153</v>
      </c>
      <c r="B5" s="1005"/>
      <c r="C5" s="1005"/>
      <c r="D5" s="1005"/>
      <c r="E5" s="1005"/>
    </row>
    <row r="6" spans="1:16" s="2" customFormat="1" ht="18.75" customHeight="1" x14ac:dyDescent="0.3"/>
    <row r="7" spans="1:16" s="5" customFormat="1" ht="17.25" customHeight="1" x14ac:dyDescent="0.25">
      <c r="A7" s="998" t="s">
        <v>117</v>
      </c>
      <c r="B7" s="1000" t="s">
        <v>1</v>
      </c>
      <c r="C7" s="1000" t="s">
        <v>81</v>
      </c>
      <c r="D7" s="1000" t="s">
        <v>52</v>
      </c>
      <c r="E7" s="1003" t="s">
        <v>82</v>
      </c>
    </row>
    <row r="8" spans="1:16" s="6" customFormat="1" ht="16.5" customHeight="1" x14ac:dyDescent="0.25">
      <c r="A8" s="999"/>
      <c r="B8" s="1001"/>
      <c r="C8" s="1002"/>
      <c r="D8" s="1002"/>
      <c r="E8" s="1004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999"/>
      <c r="B9" s="1001"/>
      <c r="C9" s="1002"/>
      <c r="D9" s="1002"/>
      <c r="E9" s="1004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996" t="s">
        <v>45</v>
      </c>
      <c r="B15" s="997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6" t="s">
        <v>127</v>
      </c>
      <c r="B4" s="1006"/>
      <c r="C4" s="1006"/>
    </row>
    <row r="5" spans="1:14" s="2" customFormat="1" ht="19.5" customHeight="1" x14ac:dyDescent="0.3">
      <c r="A5" s="1006" t="s">
        <v>151</v>
      </c>
      <c r="B5" s="1006"/>
      <c r="C5" s="1006"/>
    </row>
    <row r="6" spans="1:14" s="2" customFormat="1" ht="21.75" customHeight="1" x14ac:dyDescent="0.3"/>
    <row r="7" spans="1:14" s="5" customFormat="1" ht="17.25" customHeight="1" x14ac:dyDescent="0.25">
      <c r="A7" s="1007" t="s">
        <v>106</v>
      </c>
      <c r="B7" s="1009" t="s">
        <v>1</v>
      </c>
      <c r="C7" s="1011" t="s">
        <v>3</v>
      </c>
    </row>
    <row r="8" spans="1:14" s="6" customFormat="1" ht="16.5" customHeight="1" x14ac:dyDescent="0.25">
      <c r="A8" s="1008"/>
      <c r="B8" s="1010"/>
      <c r="C8" s="1012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8"/>
      <c r="B9" s="1010"/>
      <c r="C9" s="1012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8"/>
      <c r="B10" s="1010"/>
      <c r="C10" s="10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3" t="s">
        <v>40</v>
      </c>
      <c r="B30" s="1014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6" t="s">
        <v>128</v>
      </c>
      <c r="B4" s="1006"/>
      <c r="C4" s="1006"/>
    </row>
    <row r="5" spans="1:14" s="2" customFormat="1" ht="21.75" customHeight="1" x14ac:dyDescent="0.3">
      <c r="A5" s="1006" t="s">
        <v>151</v>
      </c>
      <c r="B5" s="1006"/>
      <c r="C5" s="1006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07" t="s">
        <v>106</v>
      </c>
      <c r="B7" s="1009" t="s">
        <v>1</v>
      </c>
      <c r="C7" s="1011" t="s">
        <v>3</v>
      </c>
    </row>
    <row r="8" spans="1:14" s="6" customFormat="1" ht="16.5" customHeight="1" x14ac:dyDescent="0.25">
      <c r="A8" s="1008"/>
      <c r="B8" s="1010"/>
      <c r="C8" s="1012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8"/>
      <c r="B9" s="1010"/>
      <c r="C9" s="1012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8"/>
      <c r="B10" s="1010"/>
      <c r="C10" s="10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3" t="s">
        <v>45</v>
      </c>
      <c r="B16" s="1014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00" t="s">
        <v>275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</row>
    <row r="5" spans="2:21" s="269" customFormat="1" ht="13.15" customHeight="1" x14ac:dyDescent="0.25">
      <c r="B5" s="901" t="s">
        <v>331</v>
      </c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6" spans="2:21" s="269" customFormat="1" ht="16.5" customHeight="1" x14ac:dyDescent="0.25">
      <c r="B6" s="918" t="s">
        <v>274</v>
      </c>
      <c r="C6" s="918"/>
      <c r="D6" s="918"/>
      <c r="E6" s="918"/>
      <c r="F6" s="272"/>
      <c r="G6" s="272"/>
      <c r="H6" s="272"/>
      <c r="I6" s="272"/>
      <c r="J6" s="272"/>
      <c r="K6" s="272"/>
      <c r="L6" s="345"/>
      <c r="M6" s="345"/>
      <c r="N6" s="930" t="s">
        <v>180</v>
      </c>
      <c r="O6" s="930"/>
    </row>
    <row r="7" spans="2:21" ht="17.25" customHeight="1" x14ac:dyDescent="0.25">
      <c r="B7" s="904" t="s">
        <v>84</v>
      </c>
      <c r="C7" s="907" t="s">
        <v>160</v>
      </c>
      <c r="D7" s="931" t="s">
        <v>81</v>
      </c>
      <c r="E7" s="932"/>
      <c r="F7" s="932"/>
      <c r="G7" s="933"/>
      <c r="H7" s="931" t="s">
        <v>263</v>
      </c>
      <c r="I7" s="932"/>
      <c r="J7" s="932"/>
      <c r="K7" s="933"/>
      <c r="L7" s="346"/>
      <c r="M7" s="912" t="s">
        <v>238</v>
      </c>
      <c r="N7" s="913"/>
      <c r="O7" s="914"/>
    </row>
    <row r="8" spans="2:21" ht="30" customHeight="1" x14ac:dyDescent="0.25">
      <c r="B8" s="905"/>
      <c r="C8" s="908"/>
      <c r="D8" s="921" t="s">
        <v>195</v>
      </c>
      <c r="E8" s="922"/>
      <c r="F8" s="921" t="s">
        <v>162</v>
      </c>
      <c r="G8" s="922"/>
      <c r="H8" s="921" t="s">
        <v>195</v>
      </c>
      <c r="I8" s="922"/>
      <c r="J8" s="921" t="s">
        <v>162</v>
      </c>
      <c r="K8" s="922"/>
      <c r="L8" s="347"/>
      <c r="M8" s="921" t="s">
        <v>272</v>
      </c>
      <c r="N8" s="922"/>
      <c r="O8" s="968" t="s">
        <v>332</v>
      </c>
    </row>
    <row r="9" spans="2:21" ht="16.149999999999999" customHeight="1" x14ac:dyDescent="0.25">
      <c r="B9" s="906"/>
      <c r="C9" s="909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917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15" t="s">
        <v>53</v>
      </c>
      <c r="C11" s="1023" t="s">
        <v>166</v>
      </c>
      <c r="D11" s="702">
        <v>43077189.230000004</v>
      </c>
      <c r="E11" s="702">
        <v>44768017.299999997</v>
      </c>
      <c r="F11" s="1021">
        <v>42932177.670000002</v>
      </c>
      <c r="G11" s="1025">
        <v>44624270.649999999</v>
      </c>
      <c r="H11" s="702">
        <v>6732752.3600000003</v>
      </c>
      <c r="I11" s="702">
        <v>5489044.1900000004</v>
      </c>
      <c r="J11" s="1021">
        <v>6732752.3600000003</v>
      </c>
      <c r="K11" s="1025">
        <v>5489044.1900000004</v>
      </c>
      <c r="L11" s="543"/>
      <c r="M11" s="1019">
        <v>49664930.030000001</v>
      </c>
      <c r="N11" s="1017">
        <v>50113314.839999996</v>
      </c>
      <c r="O11" s="944">
        <v>1.0090281977590454</v>
      </c>
    </row>
    <row r="12" spans="2:21" s="269" customFormat="1" ht="15" customHeight="1" x14ac:dyDescent="0.3">
      <c r="B12" s="1016"/>
      <c r="C12" s="1024"/>
      <c r="D12" s="544">
        <v>-145011.56</v>
      </c>
      <c r="E12" s="544">
        <v>-143746.65</v>
      </c>
      <c r="F12" s="1022"/>
      <c r="G12" s="1026"/>
      <c r="H12" s="544">
        <v>0</v>
      </c>
      <c r="I12" s="544">
        <v>0</v>
      </c>
      <c r="J12" s="1022"/>
      <c r="K12" s="1026"/>
      <c r="L12" s="543"/>
      <c r="M12" s="1020"/>
      <c r="N12" s="1018"/>
      <c r="O12" s="945"/>
    </row>
    <row r="13" spans="2:21" s="269" customFormat="1" ht="15" customHeight="1" x14ac:dyDescent="0.3">
      <c r="B13" s="1015" t="s">
        <v>55</v>
      </c>
      <c r="C13" s="1023" t="s">
        <v>169</v>
      </c>
      <c r="D13" s="702">
        <v>48190227.900000006</v>
      </c>
      <c r="E13" s="702">
        <v>44516396.018099993</v>
      </c>
      <c r="F13" s="1021">
        <v>47682212.550000004</v>
      </c>
      <c r="G13" s="1025">
        <v>44146688.92809999</v>
      </c>
      <c r="H13" s="702">
        <v>3131248.32</v>
      </c>
      <c r="I13" s="702">
        <v>3847304.6399999997</v>
      </c>
      <c r="J13" s="1021">
        <v>3131248.32</v>
      </c>
      <c r="K13" s="1025">
        <v>3847304.6399999997</v>
      </c>
      <c r="L13" s="543"/>
      <c r="M13" s="1019">
        <v>50813460.870000005</v>
      </c>
      <c r="N13" s="1017">
        <v>47993993.56809999</v>
      </c>
      <c r="O13" s="944">
        <v>0.94451337788006062</v>
      </c>
    </row>
    <row r="14" spans="2:21" s="269" customFormat="1" ht="15" customHeight="1" x14ac:dyDescent="0.3">
      <c r="B14" s="1016"/>
      <c r="C14" s="1024"/>
      <c r="D14" s="544">
        <v>-508015.35</v>
      </c>
      <c r="E14" s="544">
        <v>-369707.08999999997</v>
      </c>
      <c r="F14" s="1022"/>
      <c r="G14" s="1026"/>
      <c r="H14" s="544">
        <v>0</v>
      </c>
      <c r="I14" s="544">
        <v>0</v>
      </c>
      <c r="J14" s="1022"/>
      <c r="K14" s="1026"/>
      <c r="L14" s="543"/>
      <c r="M14" s="1020"/>
      <c r="N14" s="1018"/>
      <c r="O14" s="945"/>
    </row>
    <row r="15" spans="2:21" ht="15" customHeight="1" x14ac:dyDescent="0.3">
      <c r="B15" s="1015" t="s">
        <v>57</v>
      </c>
      <c r="C15" s="946" t="s">
        <v>87</v>
      </c>
      <c r="D15" s="702">
        <v>37658588</v>
      </c>
      <c r="E15" s="702">
        <v>39674763.849999994</v>
      </c>
      <c r="F15" s="964">
        <v>37398625.450000003</v>
      </c>
      <c r="G15" s="962">
        <v>39452282.669999994</v>
      </c>
      <c r="H15" s="702">
        <v>1614365.5700000003</v>
      </c>
      <c r="I15" s="702">
        <v>1833332.7</v>
      </c>
      <c r="J15" s="964">
        <v>1587777.2700000003</v>
      </c>
      <c r="K15" s="962">
        <v>1833332.7</v>
      </c>
      <c r="L15" s="543"/>
      <c r="M15" s="966">
        <v>38986402.720000006</v>
      </c>
      <c r="N15" s="967">
        <v>41285615.369999997</v>
      </c>
      <c r="O15" s="944">
        <v>1.0589747319472615</v>
      </c>
    </row>
    <row r="16" spans="2:21" ht="15" customHeight="1" x14ac:dyDescent="0.3">
      <c r="B16" s="1016"/>
      <c r="C16" s="946"/>
      <c r="D16" s="544">
        <v>-259962.55</v>
      </c>
      <c r="E16" s="544">
        <v>-222481.18</v>
      </c>
      <c r="F16" s="964"/>
      <c r="G16" s="962"/>
      <c r="H16" s="544">
        <v>-26588.3</v>
      </c>
      <c r="I16" s="544">
        <v>0</v>
      </c>
      <c r="J16" s="964"/>
      <c r="K16" s="962"/>
      <c r="L16" s="543"/>
      <c r="M16" s="966"/>
      <c r="N16" s="967"/>
      <c r="O16" s="945"/>
    </row>
    <row r="17" spans="2:21" s="269" customFormat="1" ht="15" customHeight="1" x14ac:dyDescent="0.3">
      <c r="B17" s="963" t="s">
        <v>59</v>
      </c>
      <c r="C17" s="946" t="s">
        <v>165</v>
      </c>
      <c r="D17" s="702">
        <v>32019860.780000005</v>
      </c>
      <c r="E17" s="702">
        <v>34973814.799999997</v>
      </c>
      <c r="F17" s="964">
        <v>25227444.550000004</v>
      </c>
      <c r="G17" s="962">
        <v>34478653.32</v>
      </c>
      <c r="H17" s="702">
        <v>945216.60000000009</v>
      </c>
      <c r="I17" s="702">
        <v>1700123.9000000001</v>
      </c>
      <c r="J17" s="964">
        <v>945216.60000000009</v>
      </c>
      <c r="K17" s="962">
        <v>1700123.9000000001</v>
      </c>
      <c r="L17" s="543"/>
      <c r="M17" s="966">
        <v>26172661.150000006</v>
      </c>
      <c r="N17" s="967">
        <v>36178777.219999999</v>
      </c>
      <c r="O17" s="944">
        <v>1.3823117570144368</v>
      </c>
    </row>
    <row r="18" spans="2:21" s="269" customFormat="1" ht="15" customHeight="1" x14ac:dyDescent="0.3">
      <c r="B18" s="963"/>
      <c r="C18" s="946"/>
      <c r="D18" s="544">
        <v>-6792416.2299999995</v>
      </c>
      <c r="E18" s="544">
        <v>-495161.48</v>
      </c>
      <c r="F18" s="964"/>
      <c r="G18" s="962"/>
      <c r="H18" s="544">
        <v>0</v>
      </c>
      <c r="I18" s="544">
        <v>0</v>
      </c>
      <c r="J18" s="964"/>
      <c r="K18" s="962"/>
      <c r="L18" s="543"/>
      <c r="M18" s="966"/>
      <c r="N18" s="967"/>
      <c r="O18" s="945"/>
    </row>
    <row r="19" spans="2:21" s="269" customFormat="1" ht="15" customHeight="1" x14ac:dyDescent="0.3">
      <c r="B19" s="1015" t="s">
        <v>61</v>
      </c>
      <c r="C19" s="946" t="s">
        <v>170</v>
      </c>
      <c r="D19" s="702">
        <v>26500994.990000006</v>
      </c>
      <c r="E19" s="702">
        <v>28078734.629999999</v>
      </c>
      <c r="F19" s="964">
        <v>26343869.580000006</v>
      </c>
      <c r="G19" s="962">
        <v>27926452.27</v>
      </c>
      <c r="H19" s="702">
        <v>0</v>
      </c>
      <c r="I19" s="702">
        <v>0</v>
      </c>
      <c r="J19" s="964">
        <v>0</v>
      </c>
      <c r="K19" s="962">
        <v>0</v>
      </c>
      <c r="L19" s="543"/>
      <c r="M19" s="966">
        <v>26343869.580000006</v>
      </c>
      <c r="N19" s="967">
        <v>27926452.27</v>
      </c>
      <c r="O19" s="944">
        <v>1.0600740405730475</v>
      </c>
    </row>
    <row r="20" spans="2:21" s="269" customFormat="1" ht="15" customHeight="1" x14ac:dyDescent="0.3">
      <c r="B20" s="1016"/>
      <c r="C20" s="946"/>
      <c r="D20" s="544">
        <v>-157125.40999999995</v>
      </c>
      <c r="E20" s="544">
        <v>-152282.36000000002</v>
      </c>
      <c r="F20" s="964"/>
      <c r="G20" s="962"/>
      <c r="H20" s="544">
        <v>0</v>
      </c>
      <c r="I20" s="544">
        <v>0</v>
      </c>
      <c r="J20" s="964"/>
      <c r="K20" s="962"/>
      <c r="L20" s="543"/>
      <c r="M20" s="966"/>
      <c r="N20" s="967"/>
      <c r="O20" s="945"/>
    </row>
    <row r="21" spans="2:21" s="269" customFormat="1" ht="15" customHeight="1" x14ac:dyDescent="0.3">
      <c r="B21" s="1015" t="s">
        <v>63</v>
      </c>
      <c r="C21" s="946" t="s">
        <v>171</v>
      </c>
      <c r="D21" s="702">
        <v>16626998.319999998</v>
      </c>
      <c r="E21" s="702">
        <v>19312247.829999998</v>
      </c>
      <c r="F21" s="964">
        <v>16626998.319999998</v>
      </c>
      <c r="G21" s="962">
        <v>19312247.829999998</v>
      </c>
      <c r="H21" s="702">
        <v>4270569.6099999994</v>
      </c>
      <c r="I21" s="702">
        <v>4697422.7700000005</v>
      </c>
      <c r="J21" s="964">
        <v>4270569.6099999994</v>
      </c>
      <c r="K21" s="962">
        <v>4697422.7700000005</v>
      </c>
      <c r="L21" s="543"/>
      <c r="M21" s="966">
        <v>20897567.93</v>
      </c>
      <c r="N21" s="967">
        <v>24009670.599999998</v>
      </c>
      <c r="O21" s="944">
        <v>1.1489217635480129</v>
      </c>
    </row>
    <row r="22" spans="2:21" s="269" customFormat="1" ht="15" customHeight="1" x14ac:dyDescent="0.3">
      <c r="B22" s="1016"/>
      <c r="C22" s="946"/>
      <c r="D22" s="544">
        <v>0</v>
      </c>
      <c r="E22" s="544">
        <v>0</v>
      </c>
      <c r="F22" s="964"/>
      <c r="G22" s="962"/>
      <c r="H22" s="544">
        <v>0</v>
      </c>
      <c r="I22" s="544">
        <v>0</v>
      </c>
      <c r="J22" s="964"/>
      <c r="K22" s="962"/>
      <c r="L22" s="543"/>
      <c r="M22" s="966"/>
      <c r="N22" s="967"/>
      <c r="O22" s="945"/>
    </row>
    <row r="23" spans="2:21" s="274" customFormat="1" ht="15" customHeight="1" x14ac:dyDescent="0.3">
      <c r="B23" s="1015" t="s">
        <v>65</v>
      </c>
      <c r="C23" s="946" t="s">
        <v>71</v>
      </c>
      <c r="D23" s="702">
        <v>20893582.800000001</v>
      </c>
      <c r="E23" s="702">
        <v>22954365.5</v>
      </c>
      <c r="F23" s="964">
        <v>20832070.120000001</v>
      </c>
      <c r="G23" s="962">
        <v>22939549.5</v>
      </c>
      <c r="H23" s="702">
        <v>576264.79</v>
      </c>
      <c r="I23" s="702">
        <v>766049.58</v>
      </c>
      <c r="J23" s="964">
        <v>576264.79</v>
      </c>
      <c r="K23" s="962">
        <v>766049.58</v>
      </c>
      <c r="L23" s="543"/>
      <c r="M23" s="966">
        <v>21408334.91</v>
      </c>
      <c r="N23" s="967">
        <v>23705599.079999998</v>
      </c>
      <c r="O23" s="944">
        <v>1.1073069988701889</v>
      </c>
      <c r="P23" s="273"/>
      <c r="Q23" s="273"/>
      <c r="R23" s="273"/>
      <c r="S23" s="273"/>
      <c r="T23" s="273"/>
      <c r="U23" s="273"/>
    </row>
    <row r="24" spans="2:21" s="274" customFormat="1" ht="15" customHeight="1" x14ac:dyDescent="0.3">
      <c r="B24" s="1016"/>
      <c r="C24" s="946"/>
      <c r="D24" s="544">
        <v>-61512.68</v>
      </c>
      <c r="E24" s="544">
        <v>-14816</v>
      </c>
      <c r="F24" s="964"/>
      <c r="G24" s="962"/>
      <c r="H24" s="544">
        <v>0</v>
      </c>
      <c r="I24" s="544">
        <v>0</v>
      </c>
      <c r="J24" s="964"/>
      <c r="K24" s="962"/>
      <c r="L24" s="543"/>
      <c r="M24" s="966"/>
      <c r="N24" s="967"/>
      <c r="O24" s="945"/>
      <c r="P24" s="273"/>
      <c r="Q24" s="273"/>
      <c r="R24" s="273"/>
      <c r="S24" s="273"/>
      <c r="T24" s="273"/>
      <c r="U24" s="273"/>
    </row>
    <row r="25" spans="2:21" ht="15" customHeight="1" x14ac:dyDescent="0.3">
      <c r="B25" s="1015" t="s">
        <v>66</v>
      </c>
      <c r="C25" s="1028" t="s">
        <v>54</v>
      </c>
      <c r="D25" s="702">
        <v>13403282.419999981</v>
      </c>
      <c r="E25" s="702">
        <v>15201504.70999999</v>
      </c>
      <c r="F25" s="1021">
        <v>13403282.419999981</v>
      </c>
      <c r="G25" s="1025">
        <v>15201504.70999999</v>
      </c>
      <c r="H25" s="702">
        <v>2188661.91</v>
      </c>
      <c r="I25" s="702">
        <v>3092170.9399999962</v>
      </c>
      <c r="J25" s="1021">
        <v>2188661.91</v>
      </c>
      <c r="K25" s="1025">
        <v>3092170.9399999962</v>
      </c>
      <c r="L25" s="543"/>
      <c r="M25" s="1019">
        <v>15591944.329999981</v>
      </c>
      <c r="N25" s="1017">
        <v>18293675.649999987</v>
      </c>
      <c r="O25" s="944">
        <v>1.1732773836808594</v>
      </c>
    </row>
    <row r="26" spans="2:21" ht="15" customHeight="1" x14ac:dyDescent="0.3">
      <c r="B26" s="1016"/>
      <c r="C26" s="1029"/>
      <c r="D26" s="544">
        <v>0</v>
      </c>
      <c r="E26" s="544">
        <v>0</v>
      </c>
      <c r="F26" s="1022"/>
      <c r="G26" s="1026"/>
      <c r="H26" s="544">
        <v>0</v>
      </c>
      <c r="I26" s="544">
        <v>0</v>
      </c>
      <c r="J26" s="1022"/>
      <c r="K26" s="1026"/>
      <c r="L26" s="543"/>
      <c r="M26" s="1020"/>
      <c r="N26" s="1018"/>
      <c r="O26" s="945"/>
    </row>
    <row r="27" spans="2:21" ht="15" customHeight="1" x14ac:dyDescent="0.3">
      <c r="B27" s="963" t="s">
        <v>67</v>
      </c>
      <c r="C27" s="946" t="s">
        <v>172</v>
      </c>
      <c r="D27" s="702">
        <v>13110663.529999999</v>
      </c>
      <c r="E27" s="702">
        <v>13890629.58</v>
      </c>
      <c r="F27" s="964">
        <v>13110663.529999999</v>
      </c>
      <c r="G27" s="962">
        <v>13890629.58</v>
      </c>
      <c r="H27" s="702">
        <v>4611248</v>
      </c>
      <c r="I27" s="702">
        <v>4114701.36</v>
      </c>
      <c r="J27" s="964">
        <v>4611248</v>
      </c>
      <c r="K27" s="962">
        <v>4114701.36</v>
      </c>
      <c r="L27" s="543"/>
      <c r="M27" s="966">
        <v>17721911.530000001</v>
      </c>
      <c r="N27" s="967">
        <v>18005330.940000001</v>
      </c>
      <c r="O27" s="944">
        <v>1.0159925981754407</v>
      </c>
    </row>
    <row r="28" spans="2:21" ht="15" customHeight="1" x14ac:dyDescent="0.3">
      <c r="B28" s="963"/>
      <c r="C28" s="946"/>
      <c r="D28" s="544">
        <v>0</v>
      </c>
      <c r="E28" s="544">
        <v>0</v>
      </c>
      <c r="F28" s="964"/>
      <c r="G28" s="962"/>
      <c r="H28" s="544">
        <v>0</v>
      </c>
      <c r="I28" s="544">
        <v>0</v>
      </c>
      <c r="J28" s="964"/>
      <c r="K28" s="962"/>
      <c r="L28" s="543"/>
      <c r="M28" s="966"/>
      <c r="N28" s="967"/>
      <c r="O28" s="945"/>
    </row>
    <row r="29" spans="2:21" ht="15" customHeight="1" x14ac:dyDescent="0.3">
      <c r="B29" s="1015" t="s">
        <v>22</v>
      </c>
      <c r="C29" s="946" t="s">
        <v>163</v>
      </c>
      <c r="D29" s="702">
        <v>10905375.110000001</v>
      </c>
      <c r="E29" s="702">
        <v>11748076.790000001</v>
      </c>
      <c r="F29" s="964">
        <v>10905375.110000001</v>
      </c>
      <c r="G29" s="962">
        <v>11748076.790000001</v>
      </c>
      <c r="H29" s="702">
        <v>535163.57999999996</v>
      </c>
      <c r="I29" s="702">
        <v>641087.83000000007</v>
      </c>
      <c r="J29" s="964">
        <v>535163.57999999996</v>
      </c>
      <c r="K29" s="962">
        <v>641087.83000000007</v>
      </c>
      <c r="L29" s="543"/>
      <c r="M29" s="966">
        <v>11440538.690000001</v>
      </c>
      <c r="N29" s="967">
        <v>12389164.620000001</v>
      </c>
      <c r="O29" s="944">
        <v>1.0829179425641189</v>
      </c>
    </row>
    <row r="30" spans="2:21" ht="15" customHeight="1" x14ac:dyDescent="0.3">
      <c r="B30" s="1016"/>
      <c r="C30" s="946"/>
      <c r="D30" s="544">
        <v>0</v>
      </c>
      <c r="E30" s="544">
        <v>0</v>
      </c>
      <c r="F30" s="964"/>
      <c r="G30" s="962"/>
      <c r="H30" s="544">
        <v>0</v>
      </c>
      <c r="I30" s="544">
        <v>0</v>
      </c>
      <c r="J30" s="964"/>
      <c r="K30" s="962"/>
      <c r="L30" s="543"/>
      <c r="M30" s="966"/>
      <c r="N30" s="967"/>
      <c r="O30" s="945"/>
    </row>
    <row r="31" spans="2:21" s="269" customFormat="1" ht="15" customHeight="1" x14ac:dyDescent="0.3">
      <c r="B31" s="1015" t="s">
        <v>24</v>
      </c>
      <c r="C31" s="946" t="s">
        <v>167</v>
      </c>
      <c r="D31" s="702">
        <v>7287108.659999989</v>
      </c>
      <c r="E31" s="702">
        <v>8162711.5799999759</v>
      </c>
      <c r="F31" s="964">
        <v>7287108.659999989</v>
      </c>
      <c r="G31" s="962">
        <v>8162711.5799999759</v>
      </c>
      <c r="H31" s="702">
        <v>0</v>
      </c>
      <c r="I31" s="702">
        <v>0</v>
      </c>
      <c r="J31" s="964">
        <v>0</v>
      </c>
      <c r="K31" s="962">
        <v>0</v>
      </c>
      <c r="L31" s="543"/>
      <c r="M31" s="966">
        <v>7287108.659999989</v>
      </c>
      <c r="N31" s="967">
        <v>8162711.5799999759</v>
      </c>
      <c r="O31" s="944">
        <v>1.1201577965766176</v>
      </c>
    </row>
    <row r="32" spans="2:21" s="269" customFormat="1" ht="15" customHeight="1" x14ac:dyDescent="0.3">
      <c r="B32" s="1016"/>
      <c r="C32" s="946"/>
      <c r="D32" s="544">
        <v>0</v>
      </c>
      <c r="E32" s="544">
        <v>0</v>
      </c>
      <c r="F32" s="964"/>
      <c r="G32" s="962"/>
      <c r="H32" s="544">
        <v>0</v>
      </c>
      <c r="I32" s="544">
        <v>0</v>
      </c>
      <c r="J32" s="964"/>
      <c r="K32" s="962"/>
      <c r="L32" s="543"/>
      <c r="M32" s="966"/>
      <c r="N32" s="967"/>
      <c r="O32" s="945"/>
    </row>
    <row r="33" spans="2:15" s="269" customFormat="1" ht="15" customHeight="1" x14ac:dyDescent="0.3">
      <c r="B33" s="1015" t="s">
        <v>26</v>
      </c>
      <c r="C33" s="946" t="s">
        <v>164</v>
      </c>
      <c r="D33" s="702">
        <v>0</v>
      </c>
      <c r="E33" s="702">
        <v>4692573.21</v>
      </c>
      <c r="F33" s="964">
        <v>0</v>
      </c>
      <c r="G33" s="962">
        <v>4692573.21</v>
      </c>
      <c r="H33" s="702">
        <v>0</v>
      </c>
      <c r="I33" s="702">
        <v>0</v>
      </c>
      <c r="J33" s="964">
        <v>0</v>
      </c>
      <c r="K33" s="962">
        <v>0</v>
      </c>
      <c r="L33" s="543"/>
      <c r="M33" s="966">
        <v>0</v>
      </c>
      <c r="N33" s="967">
        <v>4692573.21</v>
      </c>
      <c r="O33" s="944" t="s">
        <v>335</v>
      </c>
    </row>
    <row r="34" spans="2:15" s="269" customFormat="1" ht="15" customHeight="1" x14ac:dyDescent="0.3">
      <c r="B34" s="1016"/>
      <c r="C34" s="946"/>
      <c r="D34" s="544">
        <v>0</v>
      </c>
      <c r="E34" s="544">
        <v>0</v>
      </c>
      <c r="F34" s="964"/>
      <c r="G34" s="962"/>
      <c r="H34" s="544">
        <v>0</v>
      </c>
      <c r="I34" s="544">
        <v>0</v>
      </c>
      <c r="J34" s="964"/>
      <c r="K34" s="962"/>
      <c r="L34" s="543"/>
      <c r="M34" s="966"/>
      <c r="N34" s="967"/>
      <c r="O34" s="945"/>
    </row>
    <row r="35" spans="2:15" s="269" customFormat="1" ht="15" customHeight="1" x14ac:dyDescent="0.3">
      <c r="B35" s="1015" t="s">
        <v>28</v>
      </c>
      <c r="C35" s="946" t="s">
        <v>168</v>
      </c>
      <c r="D35" s="702">
        <v>461634.42</v>
      </c>
      <c r="E35" s="702">
        <v>489116.11000000086</v>
      </c>
      <c r="F35" s="964">
        <v>461634.42</v>
      </c>
      <c r="G35" s="962">
        <v>489116.11000000086</v>
      </c>
      <c r="H35" s="702">
        <v>201491.19999999998</v>
      </c>
      <c r="I35" s="702">
        <v>241058.50999999983</v>
      </c>
      <c r="J35" s="964">
        <v>201491.19999999998</v>
      </c>
      <c r="K35" s="962">
        <v>241058.50999999983</v>
      </c>
      <c r="L35" s="543"/>
      <c r="M35" s="966">
        <v>663125.62</v>
      </c>
      <c r="N35" s="967">
        <v>730174.62000000069</v>
      </c>
      <c r="O35" s="944">
        <v>1.1011105557948442</v>
      </c>
    </row>
    <row r="36" spans="2:15" s="269" customFormat="1" ht="15" customHeight="1" x14ac:dyDescent="0.3">
      <c r="B36" s="1016"/>
      <c r="C36" s="946"/>
      <c r="D36" s="544">
        <v>0</v>
      </c>
      <c r="E36" s="544">
        <v>0</v>
      </c>
      <c r="F36" s="964"/>
      <c r="G36" s="962"/>
      <c r="H36" s="544">
        <v>0</v>
      </c>
      <c r="I36" s="544">
        <v>0</v>
      </c>
      <c r="J36" s="964"/>
      <c r="K36" s="962"/>
      <c r="L36" s="543"/>
      <c r="M36" s="966"/>
      <c r="N36" s="967"/>
      <c r="O36" s="945"/>
    </row>
    <row r="37" spans="2:15" ht="18" customHeight="1" x14ac:dyDescent="0.25">
      <c r="B37" s="965" t="s">
        <v>273</v>
      </c>
      <c r="C37" s="965"/>
      <c r="D37" s="701">
        <v>270135506.15999997</v>
      </c>
      <c r="E37" s="542">
        <v>288462951.90809995</v>
      </c>
      <c r="F37" s="958">
        <v>262211462.37999997</v>
      </c>
      <c r="G37" s="959">
        <v>287064757.14809996</v>
      </c>
      <c r="H37" s="701">
        <v>24806981.939999998</v>
      </c>
      <c r="I37" s="542">
        <v>26422296.419999994</v>
      </c>
      <c r="J37" s="958">
        <v>24780393.639999997</v>
      </c>
      <c r="K37" s="959">
        <v>26422296.419999994</v>
      </c>
      <c r="L37" s="349"/>
      <c r="M37" s="1027">
        <v>286991856.01999998</v>
      </c>
      <c r="N37" s="950">
        <v>313487053.56809998</v>
      </c>
      <c r="O37" s="951">
        <v>1.0923203811966482</v>
      </c>
    </row>
    <row r="38" spans="2:15" s="266" customFormat="1" ht="18" customHeight="1" x14ac:dyDescent="0.25">
      <c r="B38" s="953" t="s">
        <v>249</v>
      </c>
      <c r="C38" s="954"/>
      <c r="D38" s="664">
        <v>-7924043.7799999984</v>
      </c>
      <c r="E38" s="664">
        <v>-1398194.76</v>
      </c>
      <c r="F38" s="958"/>
      <c r="G38" s="959"/>
      <c r="H38" s="664">
        <v>-26588.3</v>
      </c>
      <c r="I38" s="664">
        <v>0</v>
      </c>
      <c r="J38" s="958"/>
      <c r="K38" s="959"/>
      <c r="L38" s="349"/>
      <c r="M38" s="1027"/>
      <c r="N38" s="950"/>
      <c r="O38" s="952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M35:M36"/>
    <mergeCell ref="N35:N36"/>
    <mergeCell ref="O33:O34"/>
    <mergeCell ref="B33:B34"/>
    <mergeCell ref="C33:C34"/>
    <mergeCell ref="B25:B26"/>
    <mergeCell ref="B27:B28"/>
    <mergeCell ref="C27:C28"/>
    <mergeCell ref="F27:F28"/>
    <mergeCell ref="G27:G28"/>
    <mergeCell ref="J27:J28"/>
    <mergeCell ref="K27:K28"/>
    <mergeCell ref="M27:M28"/>
    <mergeCell ref="N27:N28"/>
    <mergeCell ref="K29:K30"/>
    <mergeCell ref="M29:M30"/>
    <mergeCell ref="K25:K26"/>
    <mergeCell ref="M25:M26"/>
    <mergeCell ref="J29:J30"/>
    <mergeCell ref="J25:J26"/>
    <mergeCell ref="G25:G26"/>
    <mergeCell ref="F25:F26"/>
    <mergeCell ref="C25:C26"/>
    <mergeCell ref="F33:F34"/>
    <mergeCell ref="O13:O14"/>
    <mergeCell ref="N13:N14"/>
    <mergeCell ref="M13:M14"/>
    <mergeCell ref="K13:K14"/>
    <mergeCell ref="O23:O24"/>
    <mergeCell ref="O27:O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1:N32"/>
    <mergeCell ref="O31:O32"/>
    <mergeCell ref="B35:B36"/>
    <mergeCell ref="C35:C36"/>
    <mergeCell ref="F35:F36"/>
    <mergeCell ref="G35:G36"/>
    <mergeCell ref="J35:J36"/>
    <mergeCell ref="K35:K36"/>
    <mergeCell ref="O15:O16"/>
    <mergeCell ref="J17:J18"/>
    <mergeCell ref="K17:K18"/>
    <mergeCell ref="M17:M18"/>
    <mergeCell ref="N17:N18"/>
    <mergeCell ref="M19:M20"/>
    <mergeCell ref="N19:N20"/>
    <mergeCell ref="F23:F24"/>
    <mergeCell ref="G23:G24"/>
    <mergeCell ref="J23:J24"/>
    <mergeCell ref="K23:K24"/>
    <mergeCell ref="M23:M24"/>
    <mergeCell ref="N23:N24"/>
    <mergeCell ref="G33:G34"/>
    <mergeCell ref="J33:J34"/>
    <mergeCell ref="K33:K34"/>
    <mergeCell ref="M33:M34"/>
    <mergeCell ref="N33:N34"/>
    <mergeCell ref="O11:O12"/>
    <mergeCell ref="B31:B32"/>
    <mergeCell ref="C31:C32"/>
    <mergeCell ref="F31:F32"/>
    <mergeCell ref="G31:G32"/>
    <mergeCell ref="J31:J32"/>
    <mergeCell ref="K31:K32"/>
    <mergeCell ref="M31:M32"/>
    <mergeCell ref="B11:B12"/>
    <mergeCell ref="C11:C12"/>
    <mergeCell ref="F11:F12"/>
    <mergeCell ref="G11:G12"/>
    <mergeCell ref="J11:J12"/>
    <mergeCell ref="K11:K12"/>
    <mergeCell ref="B17:B18"/>
    <mergeCell ref="C17:C18"/>
    <mergeCell ref="F17:F18"/>
    <mergeCell ref="G17:G18"/>
    <mergeCell ref="N11:N12"/>
    <mergeCell ref="J13:J14"/>
    <mergeCell ref="M15:M16"/>
    <mergeCell ref="N15:N16"/>
    <mergeCell ref="B13:B14"/>
    <mergeCell ref="C13:C14"/>
    <mergeCell ref="C23:C24"/>
    <mergeCell ref="N21:N22"/>
    <mergeCell ref="G13:G14"/>
    <mergeCell ref="F13:F14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N29:N30"/>
    <mergeCell ref="O29:O30"/>
    <mergeCell ref="O19:O20"/>
    <mergeCell ref="O21:O22"/>
    <mergeCell ref="B23:B24"/>
    <mergeCell ref="F8:G8"/>
    <mergeCell ref="H8:I8"/>
    <mergeCell ref="J8:K8"/>
    <mergeCell ref="M8:N8"/>
    <mergeCell ref="O8:O9"/>
    <mergeCell ref="N25:N26"/>
    <mergeCell ref="O25:O26"/>
    <mergeCell ref="B15:B16"/>
    <mergeCell ref="C15:C16"/>
    <mergeCell ref="F15:F16"/>
    <mergeCell ref="G15:G16"/>
    <mergeCell ref="J15:J16"/>
    <mergeCell ref="K15:K16"/>
    <mergeCell ref="O17:O18"/>
    <mergeCell ref="B29:B30"/>
    <mergeCell ref="C29:C30"/>
    <mergeCell ref="F29:F30"/>
    <mergeCell ref="G29:G30"/>
    <mergeCell ref="M11:M12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</mergeCells>
  <conditionalFormatting sqref="O15 O29 O17 O11 O31 O35 O13 O19 O21 O23 O27 O33">
    <cfRule type="cellIs" dxfId="703" priority="12" stopIfTrue="1" operator="greaterThan">
      <formula>0</formula>
    </cfRule>
  </conditionalFormatting>
  <conditionalFormatting sqref="O39:O62 O27:O36 O11:O24">
    <cfRule type="cellIs" dxfId="702" priority="10" operator="lessThan">
      <formula>1</formula>
    </cfRule>
    <cfRule type="cellIs" dxfId="701" priority="11" operator="greaterThan">
      <formula>1</formula>
    </cfRule>
  </conditionalFormatting>
  <conditionalFormatting sqref="O39:O62 O27:O36 O11:O24">
    <cfRule type="cellIs" dxfId="700" priority="9" operator="lessThan">
      <formula>1</formula>
    </cfRule>
  </conditionalFormatting>
  <conditionalFormatting sqref="O37">
    <cfRule type="cellIs" dxfId="699" priority="8" stopIfTrue="1" operator="greaterThan">
      <formula>0</formula>
    </cfRule>
  </conditionalFormatting>
  <conditionalFormatting sqref="O37:O38">
    <cfRule type="cellIs" dxfId="698" priority="6" operator="lessThan">
      <formula>1</formula>
    </cfRule>
    <cfRule type="cellIs" dxfId="697" priority="7" operator="greaterThan">
      <formula>1</formula>
    </cfRule>
  </conditionalFormatting>
  <conditionalFormatting sqref="O37:O38">
    <cfRule type="cellIs" dxfId="696" priority="5" operator="lessThan">
      <formula>1</formula>
    </cfRule>
  </conditionalFormatting>
  <conditionalFormatting sqref="O25">
    <cfRule type="cellIs" dxfId="695" priority="4" stopIfTrue="1" operator="greaterThan">
      <formula>0</formula>
    </cfRule>
  </conditionalFormatting>
  <conditionalFormatting sqref="O25:O26">
    <cfRule type="cellIs" dxfId="694" priority="2" operator="lessThan">
      <formula>1</formula>
    </cfRule>
    <cfRule type="cellIs" dxfId="693" priority="3" operator="greaterThan">
      <formula>1</formula>
    </cfRule>
  </conditionalFormatting>
  <conditionalFormatting sqref="O25:O26">
    <cfRule type="cellIs" dxfId="692" priority="1" operator="lessThan">
      <formula>1</formula>
    </cfRule>
  </conditionalFormatting>
  <dataValidations disablePrompts="1" count="1">
    <dataValidation type="decimal" allowBlank="1" showInputMessage="1" showErrorMessage="1" errorTitle="Microsoft Excel" error="Neočekivana vrsta podatka!_x000a_Molimo unesite cijeli broj." sqref="F25:G25 M25:O25 D15:K15 D29:K29 D33:K33 D17:K17 D11:K11 D31:K31 D35:K35 D13:K13 D19:K19 D21:K21 D23:K23 D27:K27 M15:O15 M29:O29 M33:O33 M17:O17 M11:O11 M31:O31 M35:O35 M13:O13 M19:O19 M21:O21 M23:O23 M27:O27 H30:I30 D34:E34 D32:E32 D36:E36 J25:K25 H34:I34 H32:I32 H36:I36 H14:I14 D14:E14 D12:E12 H12:I12 H16:I16 D16:E16 D18:E18 H18:I18 D20:E20 D30:E30 M37:O37 D28:E28 H28:I28 H20:I20 H22:I22 H24:I26 D22:E22 D24:E26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00" t="s">
        <v>251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309"/>
      <c r="U4" s="309"/>
      <c r="V4" s="309"/>
    </row>
    <row r="5" spans="2:26" s="269" customFormat="1" ht="13.15" customHeight="1" x14ac:dyDescent="0.25"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625"/>
    </row>
    <row r="6" spans="2:26" s="269" customFormat="1" ht="16.5" customHeight="1" x14ac:dyDescent="0.25">
      <c r="B6" s="918" t="s">
        <v>276</v>
      </c>
      <c r="C6" s="918"/>
      <c r="D6" s="918"/>
      <c r="E6" s="918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30" t="s">
        <v>180</v>
      </c>
      <c r="S6" s="930"/>
      <c r="T6" s="621"/>
    </row>
    <row r="7" spans="2:26" ht="17.25" customHeight="1" x14ac:dyDescent="0.25">
      <c r="B7" s="905" t="s">
        <v>84</v>
      </c>
      <c r="C7" s="908" t="s">
        <v>234</v>
      </c>
      <c r="D7" s="1044" t="s">
        <v>229</v>
      </c>
      <c r="E7" s="1045"/>
      <c r="F7" s="1045"/>
      <c r="G7" s="1045"/>
      <c r="H7" s="1045"/>
      <c r="I7" s="1046"/>
      <c r="J7" s="1047" t="s">
        <v>230</v>
      </c>
      <c r="K7" s="1048"/>
      <c r="L7" s="1048"/>
      <c r="M7" s="1048"/>
      <c r="N7" s="1048"/>
      <c r="O7" s="1049"/>
      <c r="P7" s="615"/>
      <c r="Q7" s="1039" t="s">
        <v>252</v>
      </c>
      <c r="R7" s="1040"/>
      <c r="S7" s="1041"/>
      <c r="T7" s="622"/>
    </row>
    <row r="8" spans="2:26" ht="21.6" customHeight="1" x14ac:dyDescent="0.25">
      <c r="B8" s="905"/>
      <c r="C8" s="908"/>
      <c r="D8" s="921" t="s">
        <v>226</v>
      </c>
      <c r="E8" s="922"/>
      <c r="F8" s="968" t="s">
        <v>332</v>
      </c>
      <c r="G8" s="968" t="s">
        <v>336</v>
      </c>
      <c r="H8" s="921" t="s">
        <v>227</v>
      </c>
      <c r="I8" s="922"/>
      <c r="J8" s="921" t="s">
        <v>228</v>
      </c>
      <c r="K8" s="922"/>
      <c r="L8" s="968" t="s">
        <v>332</v>
      </c>
      <c r="M8" s="1030" t="s">
        <v>336</v>
      </c>
      <c r="N8" s="921" t="s">
        <v>227</v>
      </c>
      <c r="O8" s="922"/>
      <c r="P8" s="347"/>
      <c r="Q8" s="921"/>
      <c r="R8" s="922"/>
      <c r="S8" s="968" t="s">
        <v>336</v>
      </c>
      <c r="T8" s="916"/>
    </row>
    <row r="9" spans="2:26" ht="16.149999999999999" customHeight="1" x14ac:dyDescent="0.25">
      <c r="B9" s="906"/>
      <c r="C9" s="909"/>
      <c r="D9" s="353" t="s">
        <v>333</v>
      </c>
      <c r="E9" s="353" t="s">
        <v>334</v>
      </c>
      <c r="F9" s="917"/>
      <c r="G9" s="917"/>
      <c r="H9" s="767" t="s">
        <v>333</v>
      </c>
      <c r="I9" s="717" t="s">
        <v>334</v>
      </c>
      <c r="J9" s="571" t="s">
        <v>333</v>
      </c>
      <c r="K9" s="571" t="s">
        <v>334</v>
      </c>
      <c r="L9" s="917"/>
      <c r="M9" s="1031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917"/>
      <c r="T9" s="917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29025</v>
      </c>
      <c r="E11" s="677">
        <v>29616</v>
      </c>
      <c r="F11" s="612">
        <v>1.0203617571059431</v>
      </c>
      <c r="G11" s="577">
        <v>591</v>
      </c>
      <c r="H11" s="611">
        <v>5.5280870628478265E-2</v>
      </c>
      <c r="I11" s="616">
        <v>5.3410664819944595E-2</v>
      </c>
      <c r="J11" s="745">
        <v>8536808.4999999832</v>
      </c>
      <c r="K11" s="677">
        <v>9167430.6899999883</v>
      </c>
      <c r="L11" s="612">
        <v>1.0738709542330727</v>
      </c>
      <c r="M11" s="590">
        <v>630622.19000000507</v>
      </c>
      <c r="N11" s="611">
        <v>5.621107927680502E-2</v>
      </c>
      <c r="O11" s="616">
        <v>5.5392123196263576E-2</v>
      </c>
      <c r="P11" s="543"/>
      <c r="Q11" s="617">
        <v>294.11915590008556</v>
      </c>
      <c r="R11" s="619">
        <v>309.54317564829785</v>
      </c>
      <c r="S11" s="681">
        <v>15.424019748212288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79863</v>
      </c>
      <c r="E12" s="739">
        <v>83151</v>
      </c>
      <c r="F12" s="612">
        <v>1.0411705044889372</v>
      </c>
      <c r="G12" s="590">
        <v>3288</v>
      </c>
      <c r="H12" s="611">
        <v>0.15210667255821395</v>
      </c>
      <c r="I12" s="616">
        <v>0.14995779951523547</v>
      </c>
      <c r="J12" s="745">
        <v>23074466.970000003</v>
      </c>
      <c r="K12" s="739">
        <v>25314374.23</v>
      </c>
      <c r="L12" s="612">
        <v>1.0970729795367402</v>
      </c>
      <c r="M12" s="590">
        <v>2239907.2599999979</v>
      </c>
      <c r="N12" s="611">
        <v>0.15193508113959586</v>
      </c>
      <c r="O12" s="616">
        <v>0.15295637168154927</v>
      </c>
      <c r="P12" s="543"/>
      <c r="Q12" s="617">
        <v>288.92562225310849</v>
      </c>
      <c r="R12" s="619">
        <v>304.43860242209956</v>
      </c>
      <c r="S12" s="681">
        <v>15.512980168991078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37543</v>
      </c>
      <c r="E13" s="739">
        <v>37848</v>
      </c>
      <c r="F13" s="612">
        <v>1.0081240177929307</v>
      </c>
      <c r="G13" s="590">
        <v>305</v>
      </c>
      <c r="H13" s="611">
        <v>7.1504211059602391E-2</v>
      </c>
      <c r="I13" s="616">
        <v>6.8256578947368418E-2</v>
      </c>
      <c r="J13" s="745">
        <v>10193765.720000001</v>
      </c>
      <c r="K13" s="739">
        <v>10990019.390000001</v>
      </c>
      <c r="L13" s="612">
        <v>1.0781118275494368</v>
      </c>
      <c r="M13" s="590">
        <v>796253.66999999993</v>
      </c>
      <c r="N13" s="611">
        <v>6.7121404095699055E-2</v>
      </c>
      <c r="O13" s="616">
        <v>6.6404702535057425E-2</v>
      </c>
      <c r="P13" s="543"/>
      <c r="Q13" s="617">
        <v>271.52240684015663</v>
      </c>
      <c r="R13" s="619">
        <v>290.37252668569016</v>
      </c>
      <c r="S13" s="681">
        <v>18.850119845533527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13415</v>
      </c>
      <c r="F14" s="612" t="s">
        <v>335</v>
      </c>
      <c r="G14" s="590">
        <v>13415</v>
      </c>
      <c r="H14" s="611">
        <v>0</v>
      </c>
      <c r="I14" s="616">
        <v>2.4193141158818099E-2</v>
      </c>
      <c r="J14" s="745">
        <v>0</v>
      </c>
      <c r="K14" s="739">
        <v>4507885.54</v>
      </c>
      <c r="L14" s="612" t="s">
        <v>335</v>
      </c>
      <c r="M14" s="590">
        <v>4507885.54</v>
      </c>
      <c r="N14" s="611">
        <v>0</v>
      </c>
      <c r="O14" s="616">
        <v>2.7237877179558525E-2</v>
      </c>
      <c r="P14" s="543"/>
      <c r="Q14" s="617" t="s">
        <v>335</v>
      </c>
      <c r="R14" s="619">
        <v>336.03321207603432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40015</v>
      </c>
      <c r="E15" s="739">
        <v>36849</v>
      </c>
      <c r="F15" s="612">
        <v>0.92087967012370364</v>
      </c>
      <c r="G15" s="590">
        <v>-3166</v>
      </c>
      <c r="H15" s="611">
        <v>7.6212369963774604E-2</v>
      </c>
      <c r="I15" s="616">
        <v>6.6454942867036015E-2</v>
      </c>
      <c r="J15" s="745">
        <v>11701219.790000001</v>
      </c>
      <c r="K15" s="739">
        <v>11361189.219999999</v>
      </c>
      <c r="L15" s="612">
        <v>0.97094058772482883</v>
      </c>
      <c r="M15" s="590">
        <v>-340030.57000000216</v>
      </c>
      <c r="N15" s="611">
        <v>7.7047317302597465E-2</v>
      </c>
      <c r="O15" s="616">
        <v>6.8647412149706946E-2</v>
      </c>
      <c r="P15" s="543"/>
      <c r="Q15" s="617">
        <v>292.42083693614899</v>
      </c>
      <c r="R15" s="619">
        <v>308.31743656544273</v>
      </c>
      <c r="S15" s="681">
        <v>15.896599629293746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95650</v>
      </c>
      <c r="E16" s="739">
        <v>98566</v>
      </c>
      <c r="F16" s="612">
        <v>1.0304861474124412</v>
      </c>
      <c r="G16" s="590">
        <v>2916</v>
      </c>
      <c r="H16" s="611">
        <v>0.18217451423303863</v>
      </c>
      <c r="I16" s="616">
        <v>0.17775781971375809</v>
      </c>
      <c r="J16" s="745">
        <v>26541762.34</v>
      </c>
      <c r="K16" s="739">
        <v>27900321.66</v>
      </c>
      <c r="L16" s="612">
        <v>1.0511857239393849</v>
      </c>
      <c r="M16" s="590">
        <v>1358559.3200000003</v>
      </c>
      <c r="N16" s="611">
        <v>0.17476567584242528</v>
      </c>
      <c r="O16" s="616">
        <v>0.16858137321855257</v>
      </c>
      <c r="P16" s="543"/>
      <c r="Q16" s="617">
        <v>277.48836738107684</v>
      </c>
      <c r="R16" s="619">
        <v>283.06233041819695</v>
      </c>
      <c r="S16" s="681">
        <v>5.5739630371201088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18899</v>
      </c>
      <c r="E17" s="739">
        <v>20666</v>
      </c>
      <c r="F17" s="612">
        <v>1.093497010423832</v>
      </c>
      <c r="G17" s="590">
        <v>1767</v>
      </c>
      <c r="H17" s="611">
        <v>3.5994941395611053E-2</v>
      </c>
      <c r="I17" s="616">
        <v>3.7269881117266854E-2</v>
      </c>
      <c r="J17" s="745">
        <v>5228954.239999989</v>
      </c>
      <c r="K17" s="739">
        <v>5961747.869999975</v>
      </c>
      <c r="L17" s="612">
        <v>1.1401415266544745</v>
      </c>
      <c r="M17" s="590">
        <v>732793.62999998592</v>
      </c>
      <c r="N17" s="611">
        <v>3.4430333223408452E-2</v>
      </c>
      <c r="O17" s="616">
        <v>3.6022510957222302E-2</v>
      </c>
      <c r="P17" s="543"/>
      <c r="Q17" s="617">
        <v>276.67888459706808</v>
      </c>
      <c r="R17" s="619">
        <v>288.48097696699773</v>
      </c>
      <c r="S17" s="681">
        <v>11.802092369929653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78744</v>
      </c>
      <c r="E18" s="739">
        <v>82890</v>
      </c>
      <c r="F18" s="612">
        <v>1.0526516306004268</v>
      </c>
      <c r="G18" s="590">
        <v>4146</v>
      </c>
      <c r="H18" s="611">
        <v>0.14997543072416511</v>
      </c>
      <c r="I18" s="616">
        <v>0.14948710180055402</v>
      </c>
      <c r="J18" s="745">
        <v>24747484.790000003</v>
      </c>
      <c r="K18" s="739">
        <v>25242519.710000001</v>
      </c>
      <c r="L18" s="612">
        <v>1.0200034437519903</v>
      </c>
      <c r="M18" s="590">
        <v>495034.91999999806</v>
      </c>
      <c r="N18" s="611">
        <v>0.1629511578515811</v>
      </c>
      <c r="O18" s="616">
        <v>0.1525222070220455</v>
      </c>
      <c r="P18" s="543"/>
      <c r="Q18" s="617">
        <v>314.27772008026011</v>
      </c>
      <c r="R18" s="619">
        <v>304.53033791772231</v>
      </c>
      <c r="S18" s="681">
        <v>-9.7473821625378037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35506</v>
      </c>
      <c r="E19" s="739">
        <v>36924</v>
      </c>
      <c r="F19" s="612">
        <v>1.0399369120711992</v>
      </c>
      <c r="G19" s="590">
        <v>1418</v>
      </c>
      <c r="H19" s="611">
        <v>6.7624550991722626E-2</v>
      </c>
      <c r="I19" s="616">
        <v>6.6590200831024932E-2</v>
      </c>
      <c r="J19" s="745">
        <v>10081342.450000001</v>
      </c>
      <c r="K19" s="739">
        <v>10799950.680000002</v>
      </c>
      <c r="L19" s="612">
        <v>1.0712810058346942</v>
      </c>
      <c r="M19" s="590">
        <v>718608.23000000045</v>
      </c>
      <c r="N19" s="611">
        <v>6.6381146967695356E-2</v>
      </c>
      <c r="O19" s="616">
        <v>6.5256255412183689E-2</v>
      </c>
      <c r="P19" s="543"/>
      <c r="Q19" s="617">
        <v>283.9334887061342</v>
      </c>
      <c r="R19" s="619">
        <v>292.49135196620091</v>
      </c>
      <c r="S19" s="681">
        <v>8.5578632600667106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15903</v>
      </c>
      <c r="E20" s="739">
        <v>17072</v>
      </c>
      <c r="F20" s="612">
        <v>1.0735081431176507</v>
      </c>
      <c r="G20" s="590">
        <v>1169</v>
      </c>
      <c r="H20" s="611">
        <v>3.0288774697835998E-2</v>
      </c>
      <c r="I20" s="616">
        <v>3.0788319482917822E-2</v>
      </c>
      <c r="J20" s="745">
        <v>4902380.5199999996</v>
      </c>
      <c r="K20" s="739">
        <v>5464766.2199999997</v>
      </c>
      <c r="L20" s="612">
        <v>1.1147168600449644</v>
      </c>
      <c r="M20" s="590">
        <v>562385.70000000019</v>
      </c>
      <c r="N20" s="611">
        <v>3.2279990825000361E-2</v>
      </c>
      <c r="O20" s="616">
        <v>3.301961192106051E-2</v>
      </c>
      <c r="P20" s="543"/>
      <c r="Q20" s="617">
        <v>308.26765515940383</v>
      </c>
      <c r="R20" s="619">
        <v>320.10111410496717</v>
      </c>
      <c r="S20" s="681">
        <v>11.833458945563336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51501</v>
      </c>
      <c r="E21" s="739">
        <v>54542</v>
      </c>
      <c r="F21" s="612">
        <v>1.0590473971379197</v>
      </c>
      <c r="G21" s="590">
        <v>3041</v>
      </c>
      <c r="H21" s="611">
        <v>9.808854843194692E-2</v>
      </c>
      <c r="I21" s="616">
        <v>9.8363198291782084E-2</v>
      </c>
      <c r="J21" s="745">
        <v>14552106.25</v>
      </c>
      <c r="K21" s="739">
        <v>15684055.59</v>
      </c>
      <c r="L21" s="612">
        <v>1.0777859452476166</v>
      </c>
      <c r="M21" s="590">
        <v>1131949.3399999999</v>
      </c>
      <c r="N21" s="611">
        <v>9.5819134054985697E-2</v>
      </c>
      <c r="O21" s="616">
        <v>9.4767352907941915E-2</v>
      </c>
      <c r="P21" s="543"/>
      <c r="Q21" s="617">
        <v>282.55968330712022</v>
      </c>
      <c r="R21" s="619">
        <v>287.55923123464487</v>
      </c>
      <c r="S21" s="681">
        <v>4.9995479275246453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42397</v>
      </c>
      <c r="E22" s="739">
        <v>42957</v>
      </c>
      <c r="F22" s="612">
        <v>1.013208481732198</v>
      </c>
      <c r="G22" s="590">
        <v>560</v>
      </c>
      <c r="H22" s="611">
        <v>8.0749115315610437E-2</v>
      </c>
      <c r="I22" s="616">
        <v>7.7470351454293623E-2</v>
      </c>
      <c r="J22" s="745">
        <v>12310275.76</v>
      </c>
      <c r="K22" s="739">
        <v>13106358.439999999</v>
      </c>
      <c r="L22" s="612">
        <v>1.0646681435509939</v>
      </c>
      <c r="M22" s="590">
        <v>796082.6799999997</v>
      </c>
      <c r="N22" s="611">
        <v>8.1057679420206336E-2</v>
      </c>
      <c r="O22" s="616">
        <v>7.919220181885768E-2</v>
      </c>
      <c r="P22" s="543"/>
      <c r="Q22" s="617">
        <v>290.357236596929</v>
      </c>
      <c r="R22" s="619">
        <v>305.10413762599808</v>
      </c>
      <c r="S22" s="681">
        <v>14.746901029069079</v>
      </c>
      <c r="T22" s="573"/>
    </row>
    <row r="23" spans="2:26" ht="18" customHeight="1" x14ac:dyDescent="0.25">
      <c r="B23" s="1037" t="s">
        <v>318</v>
      </c>
      <c r="C23" s="1037"/>
      <c r="D23" s="650">
        <v>525046</v>
      </c>
      <c r="E23" s="386">
        <v>554496</v>
      </c>
      <c r="F23" s="613">
        <v>1.0560903235145112</v>
      </c>
      <c r="G23" s="614">
        <v>29450</v>
      </c>
      <c r="H23" s="611">
        <v>1</v>
      </c>
      <c r="I23" s="616">
        <v>1</v>
      </c>
      <c r="J23" s="578">
        <v>151870567.32999998</v>
      </c>
      <c r="K23" s="386">
        <v>165500619.23999998</v>
      </c>
      <c r="L23" s="613">
        <v>1.0897478171684394</v>
      </c>
      <c r="M23" s="614">
        <v>13630051.909999996</v>
      </c>
      <c r="N23" s="611">
        <v>1</v>
      </c>
      <c r="O23" s="616">
        <v>1</v>
      </c>
      <c r="P23" s="663"/>
      <c r="Q23" s="665">
        <v>289.25192712638511</v>
      </c>
      <c r="R23" s="620">
        <v>298.47035729743766</v>
      </c>
      <c r="S23" s="682">
        <v>9.218430171052546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5452</v>
      </c>
      <c r="E25" s="677">
        <v>6635</v>
      </c>
      <c r="F25" s="612">
        <v>1.2169845928099781</v>
      </c>
      <c r="G25" s="590">
        <v>1183</v>
      </c>
      <c r="H25" s="611">
        <v>9.9203027766658181E-2</v>
      </c>
      <c r="I25" s="616">
        <v>0.12000578776971911</v>
      </c>
      <c r="J25" s="745">
        <v>1547717.6600000004</v>
      </c>
      <c r="K25" s="677">
        <v>1945224.0399999958</v>
      </c>
      <c r="L25" s="612">
        <v>1.2568339111669731</v>
      </c>
      <c r="M25" s="590">
        <v>397506.37999999546</v>
      </c>
      <c r="N25" s="611">
        <v>9.7739717741613774E-2</v>
      </c>
      <c r="O25" s="616">
        <v>0.11903367420292166</v>
      </c>
      <c r="P25" s="543"/>
      <c r="Q25" s="617">
        <v>283.88071533382254</v>
      </c>
      <c r="R25" s="619">
        <v>293.17619291635202</v>
      </c>
      <c r="S25" s="681">
        <v>9.295477582529486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2847</v>
      </c>
      <c r="E26" s="739">
        <v>3518</v>
      </c>
      <c r="F26" s="612">
        <v>1.2356866877414823</v>
      </c>
      <c r="G26" s="590">
        <v>671</v>
      </c>
      <c r="H26" s="611">
        <v>5.1803195167218603E-2</v>
      </c>
      <c r="I26" s="616">
        <v>6.3629293349490856E-2</v>
      </c>
      <c r="J26" s="745">
        <v>769530.88</v>
      </c>
      <c r="K26" s="739">
        <v>955038.21</v>
      </c>
      <c r="L26" s="612">
        <v>1.2410654787498585</v>
      </c>
      <c r="M26" s="590">
        <v>185507.32999999996</v>
      </c>
      <c r="N26" s="611">
        <v>4.8596545060198927E-2</v>
      </c>
      <c r="O26" s="616">
        <v>5.8441446744860154E-2</v>
      </c>
      <c r="P26" s="543"/>
      <c r="Q26" s="617">
        <v>270.29535651563049</v>
      </c>
      <c r="R26" s="619">
        <v>271.47191870380897</v>
      </c>
      <c r="S26" s="681">
        <v>1.1765621881784796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1901</v>
      </c>
      <c r="E27" s="739">
        <v>2222</v>
      </c>
      <c r="F27" s="612">
        <v>1.1688584955286692</v>
      </c>
      <c r="G27" s="590">
        <v>321</v>
      </c>
      <c r="H27" s="611">
        <v>3.4590050584082391E-2</v>
      </c>
      <c r="I27" s="616">
        <v>4.0188825987086035E-2</v>
      </c>
      <c r="J27" s="745">
        <v>511526.41</v>
      </c>
      <c r="K27" s="739">
        <v>609489.80000000005</v>
      </c>
      <c r="L27" s="612">
        <v>1.1915118908523219</v>
      </c>
      <c r="M27" s="590">
        <v>97963.390000000072</v>
      </c>
      <c r="N27" s="611">
        <v>3.2303338149401867E-2</v>
      </c>
      <c r="O27" s="616">
        <v>3.7296377584971674E-2</v>
      </c>
      <c r="P27" s="543"/>
      <c r="Q27" s="617">
        <v>269.08280378748026</v>
      </c>
      <c r="R27" s="619">
        <v>274.29783978397842</v>
      </c>
      <c r="S27" s="681">
        <v>5.215035996498159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578</v>
      </c>
      <c r="E29" s="739">
        <v>721</v>
      </c>
      <c r="F29" s="612">
        <v>1.2474048442906573</v>
      </c>
      <c r="G29" s="590">
        <v>143</v>
      </c>
      <c r="H29" s="611">
        <v>1.0517122166017686E-2</v>
      </c>
      <c r="I29" s="616">
        <v>1.3040568648374903E-2</v>
      </c>
      <c r="J29" s="745">
        <v>204784.93</v>
      </c>
      <c r="K29" s="739">
        <v>347559.16000000003</v>
      </c>
      <c r="L29" s="612">
        <v>1.6971910970206647</v>
      </c>
      <c r="M29" s="590">
        <v>142774.23000000004</v>
      </c>
      <c r="N29" s="611">
        <v>1.293234662447163E-2</v>
      </c>
      <c r="O29" s="616">
        <v>2.1268112549997692E-2</v>
      </c>
      <c r="P29" s="543"/>
      <c r="Q29" s="617">
        <v>354.29918685121106</v>
      </c>
      <c r="R29" s="619">
        <v>482.05153952843278</v>
      </c>
      <c r="S29" s="681">
        <v>127.75235267722172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11537</v>
      </c>
      <c r="E30" s="739">
        <v>8677</v>
      </c>
      <c r="F30" s="612">
        <v>0.75210193291150207</v>
      </c>
      <c r="G30" s="590">
        <v>-2860</v>
      </c>
      <c r="H30" s="611">
        <v>0.20992394191928382</v>
      </c>
      <c r="I30" s="616">
        <v>0.15693899328980448</v>
      </c>
      <c r="J30" s="745">
        <v>3658941.46</v>
      </c>
      <c r="K30" s="739">
        <v>2826171.93</v>
      </c>
      <c r="L30" s="612">
        <v>0.77240151581982408</v>
      </c>
      <c r="M30" s="590">
        <v>-832769.5299999998</v>
      </c>
      <c r="N30" s="611">
        <v>0.23106533883802044</v>
      </c>
      <c r="O30" s="616">
        <v>0.17294132801127785</v>
      </c>
      <c r="P30" s="543"/>
      <c r="Q30" s="617">
        <v>317.14843200138682</v>
      </c>
      <c r="R30" s="619">
        <v>325.7084165033998</v>
      </c>
      <c r="S30" s="681">
        <v>8.5599845020129806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9796</v>
      </c>
      <c r="E31" s="739">
        <v>12284</v>
      </c>
      <c r="F31" s="612">
        <v>1.2539812168231932</v>
      </c>
      <c r="G31" s="590">
        <v>2488</v>
      </c>
      <c r="H31" s="611">
        <v>0.17824520542960079</v>
      </c>
      <c r="I31" s="616">
        <v>0.22217801009242344</v>
      </c>
      <c r="J31" s="745">
        <v>2875307.1999999997</v>
      </c>
      <c r="K31" s="739">
        <v>3466423.56</v>
      </c>
      <c r="L31" s="612">
        <v>1.2055837233670199</v>
      </c>
      <c r="M31" s="590">
        <v>591116.36000000034</v>
      </c>
      <c r="N31" s="611">
        <v>0.18157815305178446</v>
      </c>
      <c r="O31" s="616">
        <v>0.2121201076100071</v>
      </c>
      <c r="P31" s="543"/>
      <c r="Q31" s="617">
        <v>293.51849734585545</v>
      </c>
      <c r="R31" s="619">
        <v>282.19013025073269</v>
      </c>
      <c r="S31" s="681">
        <v>-11.328367095122758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5865</v>
      </c>
      <c r="E32" s="739">
        <v>5139</v>
      </c>
      <c r="F32" s="612">
        <v>0.87621483375959075</v>
      </c>
      <c r="G32" s="590">
        <v>-726</v>
      </c>
      <c r="H32" s="611">
        <v>0.10671785727282652</v>
      </c>
      <c r="I32" s="616">
        <v>9.2947964332869101E-2</v>
      </c>
      <c r="J32" s="745">
        <v>1281256.98</v>
      </c>
      <c r="K32" s="739">
        <v>1493713.45</v>
      </c>
      <c r="L32" s="612">
        <v>1.1658187805540774</v>
      </c>
      <c r="M32" s="590">
        <v>212456.46999999997</v>
      </c>
      <c r="N32" s="611">
        <v>8.091249380695989E-2</v>
      </c>
      <c r="O32" s="616">
        <v>9.1404484266924074E-2</v>
      </c>
      <c r="P32" s="543"/>
      <c r="Q32" s="617">
        <v>218.45813810741689</v>
      </c>
      <c r="R32" s="619">
        <v>290.6622786534345</v>
      </c>
      <c r="S32" s="681">
        <v>72.204140546017612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1774</v>
      </c>
      <c r="E33" s="739">
        <v>2581</v>
      </c>
      <c r="F33" s="612">
        <v>1.4549041713641488</v>
      </c>
      <c r="G33" s="590">
        <v>807</v>
      </c>
      <c r="H33" s="611">
        <v>3.2279195021652898E-2</v>
      </c>
      <c r="I33" s="616">
        <v>4.6681980140715153E-2</v>
      </c>
      <c r="J33" s="745">
        <v>498847.44</v>
      </c>
      <c r="K33" s="739">
        <v>703676.59</v>
      </c>
      <c r="L33" s="612">
        <v>1.4106047933211805</v>
      </c>
      <c r="M33" s="590">
        <v>204829.14999999997</v>
      </c>
      <c r="N33" s="611">
        <v>3.1502650155020261E-2</v>
      </c>
      <c r="O33" s="616">
        <v>4.3059929466162189E-2</v>
      </c>
      <c r="P33" s="543"/>
      <c r="Q33" s="617">
        <v>281.19923337091319</v>
      </c>
      <c r="R33" s="619">
        <v>272.63719101123593</v>
      </c>
      <c r="S33" s="681">
        <v>-8.5620423596772639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15208</v>
      </c>
      <c r="E34" s="739">
        <v>13512</v>
      </c>
      <c r="F34" s="612">
        <v>0.88847974750131509</v>
      </c>
      <c r="G34" s="590">
        <v>-1696</v>
      </c>
      <c r="H34" s="611">
        <v>0.27672040467265913</v>
      </c>
      <c r="I34" s="616">
        <v>0.24438857638951691</v>
      </c>
      <c r="J34" s="745">
        <v>4487181.47</v>
      </c>
      <c r="K34" s="739">
        <v>3994499.42</v>
      </c>
      <c r="L34" s="612">
        <v>0.89020233451801989</v>
      </c>
      <c r="M34" s="590">
        <v>-492682.04999999981</v>
      </c>
      <c r="N34" s="611">
        <v>0.28336941657252873</v>
      </c>
      <c r="O34" s="616">
        <v>0.24443453956287758</v>
      </c>
      <c r="P34" s="543"/>
      <c r="Q34" s="617">
        <v>295.05401564965808</v>
      </c>
      <c r="R34" s="619">
        <v>295.62606719952635</v>
      </c>
      <c r="S34" s="681">
        <v>0.57205154986826301</v>
      </c>
      <c r="T34" s="359"/>
    </row>
    <row r="35" spans="2:20" s="266" customFormat="1" ht="22.5" customHeight="1" x14ac:dyDescent="0.25">
      <c r="B35" s="1032" t="s">
        <v>316</v>
      </c>
      <c r="C35" s="1032"/>
      <c r="D35" s="650">
        <v>54958</v>
      </c>
      <c r="E35" s="386">
        <v>55289</v>
      </c>
      <c r="F35" s="613">
        <v>1.0060227810327886</v>
      </c>
      <c r="G35" s="614">
        <v>331</v>
      </c>
      <c r="H35" s="611">
        <v>1</v>
      </c>
      <c r="I35" s="616">
        <v>1</v>
      </c>
      <c r="J35" s="650">
        <v>15835094.43</v>
      </c>
      <c r="K35" s="386">
        <v>16341796.159999996</v>
      </c>
      <c r="L35" s="613">
        <v>1.0319986554068181</v>
      </c>
      <c r="M35" s="614">
        <v>506701.72999999672</v>
      </c>
      <c r="N35" s="611">
        <v>1</v>
      </c>
      <c r="O35" s="616">
        <v>1</v>
      </c>
      <c r="P35" s="387"/>
      <c r="Q35" s="665">
        <v>288.13083500127368</v>
      </c>
      <c r="R35" s="620">
        <v>295.57047803360518</v>
      </c>
      <c r="S35" s="682">
        <v>7.439643032331503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33" t="s">
        <v>84</v>
      </c>
      <c r="C37" s="1034" t="s">
        <v>232</v>
      </c>
      <c r="D37" s="1035" t="s">
        <v>229</v>
      </c>
      <c r="E37" s="1035"/>
      <c r="F37" s="1035"/>
      <c r="G37" s="1035"/>
      <c r="H37" s="1035"/>
      <c r="I37" s="1035"/>
      <c r="J37" s="1038" t="s">
        <v>230</v>
      </c>
      <c r="K37" s="1038"/>
      <c r="L37" s="1038"/>
      <c r="M37" s="1038"/>
      <c r="N37" s="1038"/>
      <c r="O37" s="1038"/>
      <c r="P37" s="800"/>
      <c r="Q37" s="1039" t="s">
        <v>252</v>
      </c>
      <c r="R37" s="1040"/>
      <c r="S37" s="1041"/>
      <c r="T37" s="359"/>
    </row>
    <row r="38" spans="2:20" s="266" customFormat="1" ht="21" customHeight="1" x14ac:dyDescent="0.25">
      <c r="B38" s="1033"/>
      <c r="C38" s="1034"/>
      <c r="D38" s="921" t="s">
        <v>226</v>
      </c>
      <c r="E38" s="922"/>
      <c r="F38" s="968" t="s">
        <v>332</v>
      </c>
      <c r="G38" s="968" t="s">
        <v>336</v>
      </c>
      <c r="H38" s="921" t="s">
        <v>227</v>
      </c>
      <c r="I38" s="922"/>
      <c r="J38" s="921" t="s">
        <v>228</v>
      </c>
      <c r="K38" s="922"/>
      <c r="L38" s="968" t="s">
        <v>332</v>
      </c>
      <c r="M38" s="1030" t="s">
        <v>336</v>
      </c>
      <c r="N38" s="921" t="s">
        <v>227</v>
      </c>
      <c r="O38" s="922"/>
      <c r="P38" s="347"/>
      <c r="Q38" s="921"/>
      <c r="R38" s="922"/>
      <c r="S38" s="968" t="s">
        <v>336</v>
      </c>
      <c r="T38" s="359"/>
    </row>
    <row r="39" spans="2:20" s="266" customFormat="1" ht="21" customHeight="1" x14ac:dyDescent="0.25">
      <c r="B39" s="1033"/>
      <c r="C39" s="1034"/>
      <c r="D39" s="353" t="s">
        <v>333</v>
      </c>
      <c r="E39" s="353" t="s">
        <v>334</v>
      </c>
      <c r="F39" s="917"/>
      <c r="G39" s="917"/>
      <c r="H39" s="353" t="s">
        <v>333</v>
      </c>
      <c r="I39" s="353" t="s">
        <v>334</v>
      </c>
      <c r="J39" s="762" t="s">
        <v>333</v>
      </c>
      <c r="K39" s="762" t="s">
        <v>334</v>
      </c>
      <c r="L39" s="917"/>
      <c r="M39" s="1031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917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889</v>
      </c>
      <c r="E41" s="677">
        <v>2039</v>
      </c>
      <c r="F41" s="612">
        <v>2.2935883014623171</v>
      </c>
      <c r="G41" s="649">
        <v>1150</v>
      </c>
      <c r="H41" s="611">
        <v>1.7239373254731617E-2</v>
      </c>
      <c r="I41" s="616">
        <v>3.2050173690249768E-2</v>
      </c>
      <c r="J41" s="745">
        <v>242603.01</v>
      </c>
      <c r="K41" s="739">
        <v>653488.9</v>
      </c>
      <c r="L41" s="612">
        <v>2.6936553672602828</v>
      </c>
      <c r="M41" s="649">
        <v>410885.89</v>
      </c>
      <c r="N41" s="611">
        <v>1.6079280590946717E-2</v>
      </c>
      <c r="O41" s="616">
        <v>3.2621290824848687E-2</v>
      </c>
      <c r="P41" s="627"/>
      <c r="Q41" s="617">
        <v>272.89427446569181</v>
      </c>
      <c r="R41" s="619">
        <v>320.49480137322217</v>
      </c>
      <c r="S41" s="681">
        <v>47.600526907530366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4788</v>
      </c>
      <c r="E42" s="739">
        <v>10298</v>
      </c>
      <c r="F42" s="612">
        <v>2.1507936507936507</v>
      </c>
      <c r="G42" s="649">
        <v>5510</v>
      </c>
      <c r="H42" s="611">
        <v>9.2848278001861614E-2</v>
      </c>
      <c r="I42" s="616">
        <v>0.16186988163913296</v>
      </c>
      <c r="J42" s="745">
        <v>1285668.18</v>
      </c>
      <c r="K42" s="739">
        <v>3024064.9299999997</v>
      </c>
      <c r="L42" s="612">
        <v>2.3521348486667844</v>
      </c>
      <c r="M42" s="649">
        <v>1738396.7499999998</v>
      </c>
      <c r="N42" s="611">
        <v>8.5211718572954995E-2</v>
      </c>
      <c r="O42" s="616">
        <v>0.15095727189054883</v>
      </c>
      <c r="P42" s="627"/>
      <c r="Q42" s="617">
        <v>268.51883458646614</v>
      </c>
      <c r="R42" s="619">
        <v>293.65555738978441</v>
      </c>
      <c r="S42" s="681">
        <v>25.136722803318264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10964</v>
      </c>
      <c r="E43" s="739">
        <v>11879</v>
      </c>
      <c r="F43" s="612">
        <v>1.0834549434512952</v>
      </c>
      <c r="G43" s="649">
        <v>915</v>
      </c>
      <c r="H43" s="611">
        <v>0.21261247285138071</v>
      </c>
      <c r="I43" s="616">
        <v>0.18672094814442228</v>
      </c>
      <c r="J43" s="745">
        <v>3717107.57</v>
      </c>
      <c r="K43" s="739">
        <v>4332880.8499999996</v>
      </c>
      <c r="L43" s="612">
        <v>1.1656592574747573</v>
      </c>
      <c r="M43" s="649">
        <v>615773.2799999998</v>
      </c>
      <c r="N43" s="611">
        <v>0.24636304225888253</v>
      </c>
      <c r="O43" s="616">
        <v>0.21629161002928673</v>
      </c>
      <c r="P43" s="627"/>
      <c r="Q43" s="617">
        <v>339.02841754834003</v>
      </c>
      <c r="R43" s="619">
        <v>364.75131324185537</v>
      </c>
      <c r="S43" s="681">
        <v>25.722895693515341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13150</v>
      </c>
      <c r="E44" s="739">
        <v>12978</v>
      </c>
      <c r="F44" s="612">
        <v>0.98692015209125472</v>
      </c>
      <c r="G44" s="649">
        <v>-172</v>
      </c>
      <c r="H44" s="611">
        <v>0.25500310269934845</v>
      </c>
      <c r="I44" s="616">
        <v>0.20399566167339947</v>
      </c>
      <c r="J44" s="745">
        <v>3866661.83</v>
      </c>
      <c r="K44" s="739">
        <v>4247822.96</v>
      </c>
      <c r="L44" s="612">
        <v>1.0985762776156713</v>
      </c>
      <c r="M44" s="649">
        <v>381161.12999999989</v>
      </c>
      <c r="N44" s="611">
        <v>0.25627522310985962</v>
      </c>
      <c r="O44" s="616">
        <v>0.21204563405840493</v>
      </c>
      <c r="P44" s="627"/>
      <c r="Q44" s="617">
        <v>294.04272471482892</v>
      </c>
      <c r="R44" s="619">
        <v>327.30952072738478</v>
      </c>
      <c r="S44" s="681">
        <v>33.266796012555858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5345</v>
      </c>
      <c r="E45" s="739">
        <v>9893</v>
      </c>
      <c r="F45" s="612">
        <v>1.85088868101029</v>
      </c>
      <c r="G45" s="649">
        <v>4548</v>
      </c>
      <c r="H45" s="611">
        <v>0.10364955010859447</v>
      </c>
      <c r="I45" s="616">
        <v>0.15550385891007404</v>
      </c>
      <c r="J45" s="745">
        <v>1528578.45</v>
      </c>
      <c r="K45" s="739">
        <v>2941243.29</v>
      </c>
      <c r="L45" s="612">
        <v>1.9241690146815822</v>
      </c>
      <c r="M45" s="649">
        <v>1412664.84</v>
      </c>
      <c r="N45" s="611">
        <v>0.10131136379068179</v>
      </c>
      <c r="O45" s="616">
        <v>0.14682292652518622</v>
      </c>
      <c r="P45" s="627"/>
      <c r="Q45" s="617">
        <v>285.98287184284379</v>
      </c>
      <c r="R45" s="619">
        <v>297.3054978267462</v>
      </c>
      <c r="S45" s="681">
        <v>11.322625983902412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3691</v>
      </c>
      <c r="E46" s="739">
        <v>6356</v>
      </c>
      <c r="F46" s="612">
        <v>1.7220265510701707</v>
      </c>
      <c r="G46" s="649">
        <v>2665</v>
      </c>
      <c r="H46" s="611">
        <v>7.1575395594166924E-2</v>
      </c>
      <c r="I46" s="616">
        <v>9.9907260409626053E-2</v>
      </c>
      <c r="J46" s="745">
        <v>983356.65999999992</v>
      </c>
      <c r="K46" s="739">
        <v>1815606.62</v>
      </c>
      <c r="L46" s="612">
        <v>1.8463358147185378</v>
      </c>
      <c r="M46" s="649">
        <v>832249.9600000002</v>
      </c>
      <c r="N46" s="611">
        <v>6.517506793141678E-2</v>
      </c>
      <c r="O46" s="616">
        <v>9.063265125779571E-2</v>
      </c>
      <c r="P46" s="627"/>
      <c r="Q46" s="617">
        <v>266.42011920888643</v>
      </c>
      <c r="R46" s="619">
        <v>285.65239458779109</v>
      </c>
      <c r="S46" s="681">
        <v>19.23227537890466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12741</v>
      </c>
      <c r="E47" s="739">
        <v>10176</v>
      </c>
      <c r="F47" s="612">
        <v>0.79868142218036264</v>
      </c>
      <c r="G47" s="649">
        <v>-2565</v>
      </c>
      <c r="H47" s="611">
        <v>0.24707182748991624</v>
      </c>
      <c r="I47" s="616">
        <v>0.15995221553309547</v>
      </c>
      <c r="J47" s="745">
        <v>3463951.19</v>
      </c>
      <c r="K47" s="739">
        <v>3017481.09</v>
      </c>
      <c r="L47" s="612">
        <v>0.87110958685304107</v>
      </c>
      <c r="M47" s="649">
        <v>-446470.10000000009</v>
      </c>
      <c r="N47" s="611">
        <v>0.22958430374525762</v>
      </c>
      <c r="O47" s="616">
        <v>0.15062861541392883</v>
      </c>
      <c r="P47" s="627"/>
      <c r="Q47" s="617">
        <v>271.87435758574679</v>
      </c>
      <c r="R47" s="619">
        <v>296.52919516509434</v>
      </c>
      <c r="S47" s="681">
        <v>24.654837579347543</v>
      </c>
      <c r="T47" s="359"/>
    </row>
    <row r="48" spans="2:20" s="266" customFormat="1" ht="18" customHeight="1" x14ac:dyDescent="0.25">
      <c r="B48" s="1032" t="s">
        <v>319</v>
      </c>
      <c r="C48" s="1032"/>
      <c r="D48" s="591">
        <v>51568</v>
      </c>
      <c r="E48" s="386">
        <v>63619</v>
      </c>
      <c r="F48" s="613">
        <v>1.2336914365497984</v>
      </c>
      <c r="G48" s="614">
        <v>12051</v>
      </c>
      <c r="H48" s="611">
        <v>1</v>
      </c>
      <c r="I48" s="616">
        <v>1</v>
      </c>
      <c r="J48" s="591">
        <v>15087926.889999999</v>
      </c>
      <c r="K48" s="386">
        <v>20032588.640000001</v>
      </c>
      <c r="L48" s="613">
        <v>1.3277230719667148</v>
      </c>
      <c r="M48" s="614">
        <v>4944661.7500000019</v>
      </c>
      <c r="N48" s="611">
        <v>1</v>
      </c>
      <c r="O48" s="616">
        <v>1</v>
      </c>
      <c r="P48" s="387"/>
      <c r="Q48" s="665">
        <v>292.58313081756125</v>
      </c>
      <c r="R48" s="620">
        <v>314.8837397632783</v>
      </c>
      <c r="S48" s="682">
        <v>22.300608945717045</v>
      </c>
      <c r="T48" s="359"/>
    </row>
    <row r="49" spans="2:20" s="266" customFormat="1" ht="9" customHeight="1" x14ac:dyDescent="0.25">
      <c r="B49" s="1036"/>
      <c r="C49" s="1036"/>
      <c r="D49" s="1036"/>
      <c r="E49" s="1036"/>
      <c r="F49" s="1036"/>
      <c r="G49" s="1036"/>
      <c r="H49" s="1036"/>
      <c r="I49" s="1036"/>
      <c r="J49" s="1036"/>
      <c r="K49" s="1036"/>
      <c r="L49" s="1036"/>
      <c r="M49" s="1036"/>
      <c r="N49" s="1036"/>
      <c r="O49" s="1036"/>
      <c r="P49" s="1036"/>
      <c r="Q49" s="1036"/>
      <c r="R49" s="1036"/>
      <c r="S49" s="1036"/>
      <c r="T49" s="359"/>
    </row>
    <row r="50" spans="2:20" s="266" customFormat="1" ht="18" customHeight="1" x14ac:dyDescent="0.25">
      <c r="B50" s="1037" t="s">
        <v>315</v>
      </c>
      <c r="C50" s="1037"/>
      <c r="D50" s="591">
        <v>576614</v>
      </c>
      <c r="E50" s="651">
        <v>618115</v>
      </c>
      <c r="F50" s="613">
        <v>1.0719736253368806</v>
      </c>
      <c r="G50" s="614">
        <v>41501</v>
      </c>
      <c r="H50" s="1042"/>
      <c r="I50" s="1043"/>
      <c r="J50" s="591">
        <v>166958494.21999997</v>
      </c>
      <c r="K50" s="651">
        <v>185533207.88</v>
      </c>
      <c r="L50" s="613">
        <v>1.111253480973087</v>
      </c>
      <c r="M50" s="614">
        <v>18574713.659999996</v>
      </c>
      <c r="N50" s="1042"/>
      <c r="O50" s="1043"/>
      <c r="P50" s="387">
        <v>0</v>
      </c>
      <c r="Q50" s="665">
        <v>289.54984481819724</v>
      </c>
      <c r="R50" s="620">
        <v>300.15969177256659</v>
      </c>
      <c r="S50" s="682">
        <v>10.609846954369345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5" t="s">
        <v>231</v>
      </c>
      <c r="C55" s="965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J38:K38"/>
    <mergeCell ref="L38:L39"/>
    <mergeCell ref="M38:M39"/>
    <mergeCell ref="N38:O38"/>
    <mergeCell ref="Q38:R38"/>
  </mergeCells>
  <conditionalFormatting sqref="T12:T23">
    <cfRule type="cellIs" dxfId="691" priority="91" stopIfTrue="1" operator="greaterThan">
      <formula>0</formula>
    </cfRule>
  </conditionalFormatting>
  <conditionalFormatting sqref="T12:T52">
    <cfRule type="cellIs" dxfId="690" priority="89" operator="lessThan">
      <formula>1</formula>
    </cfRule>
    <cfRule type="cellIs" dxfId="689" priority="90" operator="greaterThan">
      <formula>1</formula>
    </cfRule>
  </conditionalFormatting>
  <conditionalFormatting sqref="T11">
    <cfRule type="cellIs" dxfId="688" priority="88" stopIfTrue="1" operator="greaterThan">
      <formula>0</formula>
    </cfRule>
  </conditionalFormatting>
  <conditionalFormatting sqref="T11">
    <cfRule type="cellIs" dxfId="687" priority="86" operator="lessThan">
      <formula>1</formula>
    </cfRule>
    <cfRule type="cellIs" dxfId="686" priority="87" operator="greaterThan">
      <formula>1</formula>
    </cfRule>
  </conditionalFormatting>
  <conditionalFormatting sqref="T11:T52">
    <cfRule type="cellIs" dxfId="685" priority="85" operator="lessThan">
      <formula>1</formula>
    </cfRule>
  </conditionalFormatting>
  <conditionalFormatting sqref="F51:F55 L51:L55 F11:F23 F25:F35 L25:L35 L11:L23">
    <cfRule type="cellIs" dxfId="684" priority="83" operator="lessThan">
      <formula>1</formula>
    </cfRule>
    <cfRule type="cellIs" dxfId="683" priority="84" operator="greaterThan">
      <formula>1</formula>
    </cfRule>
  </conditionalFormatting>
  <conditionalFormatting sqref="G11:G23 M11:M23 G25:G35 M25:M35 G51:G55 M51:M55">
    <cfRule type="cellIs" dxfId="682" priority="81" operator="lessThan">
      <formula>0</formula>
    </cfRule>
    <cfRule type="cellIs" dxfId="681" priority="82" operator="greaterThan">
      <formula>0</formula>
    </cfRule>
  </conditionalFormatting>
  <conditionalFormatting sqref="G48">
    <cfRule type="cellIs" dxfId="680" priority="61" operator="lessThan">
      <formula>0</formula>
    </cfRule>
    <cfRule type="cellIs" dxfId="679" priority="62" operator="greaterThan">
      <formula>0</formula>
    </cfRule>
  </conditionalFormatting>
  <conditionalFormatting sqref="G50 M50">
    <cfRule type="cellIs" dxfId="678" priority="33" operator="lessThan">
      <formula>0</formula>
    </cfRule>
    <cfRule type="cellIs" dxfId="677" priority="34" operator="greaterThan">
      <formula>0</formula>
    </cfRule>
  </conditionalFormatting>
  <conditionalFormatting sqref="L50">
    <cfRule type="cellIs" dxfId="676" priority="29" operator="lessThan">
      <formula>1</formula>
    </cfRule>
    <cfRule type="cellIs" dxfId="675" priority="30" operator="greaterThan">
      <formula>1</formula>
    </cfRule>
  </conditionalFormatting>
  <conditionalFormatting sqref="F50">
    <cfRule type="cellIs" dxfId="674" priority="31" operator="lessThan">
      <formula>1</formula>
    </cfRule>
    <cfRule type="cellIs" dxfId="673" priority="32" operator="greaterThan">
      <formula>1</formula>
    </cfRule>
  </conditionalFormatting>
  <conditionalFormatting sqref="F41">
    <cfRule type="cellIs" dxfId="672" priority="27" operator="lessThan">
      <formula>1</formula>
    </cfRule>
    <cfRule type="cellIs" dxfId="671" priority="28" operator="greaterThan">
      <formula>1</formula>
    </cfRule>
  </conditionalFormatting>
  <conditionalFormatting sqref="G41:G47">
    <cfRule type="cellIs" dxfId="670" priority="25" operator="lessThan">
      <formula>0</formula>
    </cfRule>
    <cfRule type="cellIs" dxfId="669" priority="26" operator="greaterThan">
      <formula>0</formula>
    </cfRule>
  </conditionalFormatting>
  <conditionalFormatting sqref="F42:F48">
    <cfRule type="cellIs" dxfId="668" priority="23" operator="lessThan">
      <formula>1</formula>
    </cfRule>
    <cfRule type="cellIs" dxfId="667" priority="24" operator="greaterThan">
      <formula>1</formula>
    </cfRule>
  </conditionalFormatting>
  <conditionalFormatting sqref="M41:M48">
    <cfRule type="cellIs" dxfId="666" priority="19" operator="lessThan">
      <formula>0</formula>
    </cfRule>
    <cfRule type="cellIs" dxfId="665" priority="20" operator="greaterThan">
      <formula>0</formula>
    </cfRule>
  </conditionalFormatting>
  <conditionalFormatting sqref="L41:L48">
    <cfRule type="cellIs" dxfId="664" priority="21" operator="lessThan">
      <formula>1</formula>
    </cfRule>
    <cfRule type="cellIs" dxfId="663" priority="22" operator="greaterThan">
      <formula>1</formula>
    </cfRule>
  </conditionalFormatting>
  <conditionalFormatting sqref="S11:S23">
    <cfRule type="cellIs" dxfId="662" priority="6" operator="lessThan">
      <formula>0</formula>
    </cfRule>
  </conditionalFormatting>
  <conditionalFormatting sqref="S25:S35">
    <cfRule type="cellIs" dxfId="661" priority="5" operator="lessThan">
      <formula>0</formula>
    </cfRule>
  </conditionalFormatting>
  <conditionalFormatting sqref="S41:S48">
    <cfRule type="cellIs" dxfId="660" priority="4" operator="lessThan">
      <formula>0</formula>
    </cfRule>
  </conditionalFormatting>
  <conditionalFormatting sqref="S50">
    <cfRule type="cellIs" dxfId="659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00" t="s">
        <v>251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309"/>
      <c r="U4" s="309"/>
      <c r="V4" s="309"/>
    </row>
    <row r="5" spans="2:26" s="269" customFormat="1" ht="13.15" customHeight="1" x14ac:dyDescent="0.25"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625"/>
    </row>
    <row r="6" spans="2:26" s="269" customFormat="1" ht="16.5" customHeight="1" x14ac:dyDescent="0.25">
      <c r="B6" s="1050" t="s">
        <v>320</v>
      </c>
      <c r="C6" s="1050"/>
      <c r="D6" s="1050"/>
      <c r="E6" s="1050"/>
      <c r="F6" s="1050"/>
      <c r="G6" s="105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30" t="s">
        <v>180</v>
      </c>
      <c r="S6" s="930"/>
      <c r="T6" s="621"/>
    </row>
    <row r="7" spans="2:26" ht="17.25" customHeight="1" x14ac:dyDescent="0.25">
      <c r="B7" s="905" t="s">
        <v>84</v>
      </c>
      <c r="C7" s="908" t="s">
        <v>234</v>
      </c>
      <c r="D7" s="1044" t="s">
        <v>229</v>
      </c>
      <c r="E7" s="1045"/>
      <c r="F7" s="1045"/>
      <c r="G7" s="1045"/>
      <c r="H7" s="1045"/>
      <c r="I7" s="1046"/>
      <c r="J7" s="1047" t="s">
        <v>230</v>
      </c>
      <c r="K7" s="1048"/>
      <c r="L7" s="1048"/>
      <c r="M7" s="1048"/>
      <c r="N7" s="1048"/>
      <c r="O7" s="1049"/>
      <c r="P7" s="615"/>
      <c r="Q7" s="1039" t="s">
        <v>252</v>
      </c>
      <c r="R7" s="1040"/>
      <c r="S7" s="1041"/>
      <c r="T7" s="622"/>
    </row>
    <row r="8" spans="2:26" ht="21.6" customHeight="1" x14ac:dyDescent="0.25">
      <c r="B8" s="905"/>
      <c r="C8" s="908"/>
      <c r="D8" s="921" t="s">
        <v>226</v>
      </c>
      <c r="E8" s="922"/>
      <c r="F8" s="968" t="s">
        <v>332</v>
      </c>
      <c r="G8" s="968" t="s">
        <v>336</v>
      </c>
      <c r="H8" s="921" t="s">
        <v>227</v>
      </c>
      <c r="I8" s="922"/>
      <c r="J8" s="921" t="s">
        <v>228</v>
      </c>
      <c r="K8" s="922"/>
      <c r="L8" s="968" t="s">
        <v>332</v>
      </c>
      <c r="M8" s="1030" t="s">
        <v>336</v>
      </c>
      <c r="N8" s="921" t="s">
        <v>227</v>
      </c>
      <c r="O8" s="922"/>
      <c r="P8" s="347"/>
      <c r="Q8" s="921"/>
      <c r="R8" s="922"/>
      <c r="S8" s="968" t="s">
        <v>336</v>
      </c>
      <c r="T8" s="916"/>
    </row>
    <row r="9" spans="2:26" ht="16.149999999999999" customHeight="1" x14ac:dyDescent="0.25">
      <c r="B9" s="906"/>
      <c r="C9" s="909"/>
      <c r="D9" s="353" t="s">
        <v>333</v>
      </c>
      <c r="E9" s="353" t="s">
        <v>334</v>
      </c>
      <c r="F9" s="917"/>
      <c r="G9" s="917"/>
      <c r="H9" s="767" t="s">
        <v>333</v>
      </c>
      <c r="I9" s="717" t="s">
        <v>334</v>
      </c>
      <c r="J9" s="775" t="s">
        <v>333</v>
      </c>
      <c r="K9" s="775" t="s">
        <v>334</v>
      </c>
      <c r="L9" s="917"/>
      <c r="M9" s="1031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917"/>
      <c r="T9" s="917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95650</v>
      </c>
      <c r="E11" s="782">
        <v>98566</v>
      </c>
      <c r="F11" s="612">
        <v>1.0304861474124412</v>
      </c>
      <c r="G11" s="783">
        <v>2916</v>
      </c>
      <c r="H11" s="611">
        <v>0.18217451423303863</v>
      </c>
      <c r="I11" s="616">
        <v>0.17775781971375809</v>
      </c>
      <c r="J11" s="745">
        <v>26541762.34</v>
      </c>
      <c r="K11" s="782">
        <v>27900321.66</v>
      </c>
      <c r="L11" s="612">
        <v>1.0511857239393849</v>
      </c>
      <c r="M11" s="783">
        <v>1358559.3200000003</v>
      </c>
      <c r="N11" s="611">
        <v>0.17476567584242528</v>
      </c>
      <c r="O11" s="616">
        <v>0.1685813732185526</v>
      </c>
      <c r="P11" s="543"/>
      <c r="Q11" s="617">
        <v>277.48836738107684</v>
      </c>
      <c r="R11" s="619">
        <v>283.06233041819695</v>
      </c>
      <c r="S11" s="681">
        <v>5.5739630371201088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79863</v>
      </c>
      <c r="E12" s="782">
        <v>83151</v>
      </c>
      <c r="F12" s="612">
        <v>1.0411705044889372</v>
      </c>
      <c r="G12" s="783">
        <v>3288</v>
      </c>
      <c r="H12" s="611">
        <v>0.15210667255821395</v>
      </c>
      <c r="I12" s="616">
        <v>0.14995779951523547</v>
      </c>
      <c r="J12" s="745">
        <v>23074466.970000003</v>
      </c>
      <c r="K12" s="782">
        <v>25314374.23</v>
      </c>
      <c r="L12" s="612">
        <v>1.0970729795367402</v>
      </c>
      <c r="M12" s="783">
        <v>2239907.2599999979</v>
      </c>
      <c r="N12" s="611">
        <v>0.15193508113959586</v>
      </c>
      <c r="O12" s="616">
        <v>0.1529563716815493</v>
      </c>
      <c r="P12" s="543"/>
      <c r="Q12" s="617">
        <v>288.92562225310849</v>
      </c>
      <c r="R12" s="619">
        <v>304.43860242209956</v>
      </c>
      <c r="S12" s="681">
        <v>15.512980168991078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78744</v>
      </c>
      <c r="E13" s="782">
        <v>82890</v>
      </c>
      <c r="F13" s="612">
        <v>1.0526516306004268</v>
      </c>
      <c r="G13" s="783">
        <v>4146</v>
      </c>
      <c r="H13" s="611">
        <v>0.14997543072416511</v>
      </c>
      <c r="I13" s="616">
        <v>0.14948710180055402</v>
      </c>
      <c r="J13" s="745">
        <v>24747484.790000003</v>
      </c>
      <c r="K13" s="782">
        <v>25242519.710000001</v>
      </c>
      <c r="L13" s="612">
        <v>1.0200034437519903</v>
      </c>
      <c r="M13" s="783">
        <v>495034.91999999806</v>
      </c>
      <c r="N13" s="611">
        <v>0.1629511578515811</v>
      </c>
      <c r="O13" s="616">
        <v>0.15252220702204553</v>
      </c>
      <c r="P13" s="543"/>
      <c r="Q13" s="617">
        <v>314.27772008026011</v>
      </c>
      <c r="R13" s="619">
        <v>304.53033791772231</v>
      </c>
      <c r="S13" s="681">
        <v>-9.7473821625378037</v>
      </c>
      <c r="T13" s="777"/>
    </row>
    <row r="14" spans="2:26" s="269" customFormat="1" ht="16.899999999999999" customHeight="1" x14ac:dyDescent="0.3">
      <c r="B14" s="288" t="s">
        <v>59</v>
      </c>
      <c r="C14" s="780" t="s">
        <v>71</v>
      </c>
      <c r="D14" s="745">
        <v>51501</v>
      </c>
      <c r="E14" s="782">
        <v>54542</v>
      </c>
      <c r="F14" s="612">
        <v>1.0590473971379197</v>
      </c>
      <c r="G14" s="783">
        <v>3041</v>
      </c>
      <c r="H14" s="611">
        <v>9.808854843194692E-2</v>
      </c>
      <c r="I14" s="616">
        <v>9.8363198291782084E-2</v>
      </c>
      <c r="J14" s="745">
        <v>14552106.25</v>
      </c>
      <c r="K14" s="782">
        <v>15684055.59</v>
      </c>
      <c r="L14" s="612">
        <v>1.0777859452476166</v>
      </c>
      <c r="M14" s="783">
        <v>1131949.3399999999</v>
      </c>
      <c r="N14" s="611">
        <v>9.5819134054985697E-2</v>
      </c>
      <c r="O14" s="616">
        <v>9.4767352907941929E-2</v>
      </c>
      <c r="P14" s="543"/>
      <c r="Q14" s="617">
        <v>282.55968330712022</v>
      </c>
      <c r="R14" s="619">
        <v>287.55923123464487</v>
      </c>
      <c r="S14" s="681">
        <v>4.9995479275246453</v>
      </c>
      <c r="T14" s="777"/>
    </row>
    <row r="15" spans="2:26" s="269" customFormat="1" ht="16.899999999999999" customHeight="1" x14ac:dyDescent="0.3">
      <c r="B15" s="288" t="s">
        <v>61</v>
      </c>
      <c r="C15" s="780" t="s">
        <v>172</v>
      </c>
      <c r="D15" s="745">
        <v>42397</v>
      </c>
      <c r="E15" s="782">
        <v>42957</v>
      </c>
      <c r="F15" s="612">
        <v>1.013208481732198</v>
      </c>
      <c r="G15" s="783">
        <v>560</v>
      </c>
      <c r="H15" s="611">
        <v>8.0749115315610437E-2</v>
      </c>
      <c r="I15" s="616">
        <v>7.7470351454293623E-2</v>
      </c>
      <c r="J15" s="745">
        <v>12310275.76</v>
      </c>
      <c r="K15" s="782">
        <v>13106358.439999999</v>
      </c>
      <c r="L15" s="612">
        <v>1.0646681435509939</v>
      </c>
      <c r="M15" s="783">
        <v>796082.6799999997</v>
      </c>
      <c r="N15" s="611">
        <v>8.1057679420206336E-2</v>
      </c>
      <c r="O15" s="616">
        <v>7.9192201818857694E-2</v>
      </c>
      <c r="P15" s="543"/>
      <c r="Q15" s="617">
        <v>290.357236596929</v>
      </c>
      <c r="R15" s="619">
        <v>305.10413762599808</v>
      </c>
      <c r="S15" s="681">
        <v>14.746901029069079</v>
      </c>
      <c r="T15" s="777"/>
    </row>
    <row r="16" spans="2:26" s="269" customFormat="1" ht="16.899999999999999" customHeight="1" x14ac:dyDescent="0.3">
      <c r="B16" s="288" t="s">
        <v>63</v>
      </c>
      <c r="C16" s="780" t="s">
        <v>165</v>
      </c>
      <c r="D16" s="745">
        <v>40015</v>
      </c>
      <c r="E16" s="782">
        <v>36849</v>
      </c>
      <c r="F16" s="612">
        <v>0.92087967012370364</v>
      </c>
      <c r="G16" s="783">
        <v>-3166</v>
      </c>
      <c r="H16" s="611">
        <v>7.6212369963774604E-2</v>
      </c>
      <c r="I16" s="616">
        <v>6.6454942867036015E-2</v>
      </c>
      <c r="J16" s="745">
        <v>11701219.790000001</v>
      </c>
      <c r="K16" s="782">
        <v>11361189.219999999</v>
      </c>
      <c r="L16" s="612">
        <v>0.97094058772482883</v>
      </c>
      <c r="M16" s="783">
        <v>-340030.57000000216</v>
      </c>
      <c r="N16" s="611">
        <v>7.7047317302597465E-2</v>
      </c>
      <c r="O16" s="616">
        <v>6.864741214970696E-2</v>
      </c>
      <c r="P16" s="543"/>
      <c r="Q16" s="617">
        <v>292.42083693614899</v>
      </c>
      <c r="R16" s="619">
        <v>308.31743656544273</v>
      </c>
      <c r="S16" s="681">
        <v>15.896599629293746</v>
      </c>
      <c r="T16" s="777"/>
    </row>
    <row r="17" spans="2:26" s="269" customFormat="1" ht="16.899999999999999" customHeight="1" x14ac:dyDescent="0.3">
      <c r="B17" s="288" t="s">
        <v>65</v>
      </c>
      <c r="C17" s="780" t="s">
        <v>163</v>
      </c>
      <c r="D17" s="745">
        <v>37543</v>
      </c>
      <c r="E17" s="782">
        <v>37848</v>
      </c>
      <c r="F17" s="612">
        <v>1.0081240177929307</v>
      </c>
      <c r="G17" s="783">
        <v>305</v>
      </c>
      <c r="H17" s="611">
        <v>7.1504211059602391E-2</v>
      </c>
      <c r="I17" s="616">
        <v>6.8256578947368418E-2</v>
      </c>
      <c r="J17" s="745">
        <v>10193765.720000001</v>
      </c>
      <c r="K17" s="782">
        <v>10990019.390000001</v>
      </c>
      <c r="L17" s="612">
        <v>1.0781118275494368</v>
      </c>
      <c r="M17" s="783">
        <v>796253.66999999993</v>
      </c>
      <c r="N17" s="611">
        <v>6.7121404095699055E-2</v>
      </c>
      <c r="O17" s="616">
        <v>6.6404702535057439E-2</v>
      </c>
      <c r="P17" s="543"/>
      <c r="Q17" s="617">
        <v>271.52240684015663</v>
      </c>
      <c r="R17" s="619">
        <v>290.37252668569016</v>
      </c>
      <c r="S17" s="681">
        <v>18.850119845533527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35506</v>
      </c>
      <c r="E18" s="782">
        <v>36924</v>
      </c>
      <c r="F18" s="612">
        <v>1.0399369120711992</v>
      </c>
      <c r="G18" s="783">
        <v>1418</v>
      </c>
      <c r="H18" s="611">
        <v>6.7624550991722626E-2</v>
      </c>
      <c r="I18" s="616">
        <v>6.6590200831024932E-2</v>
      </c>
      <c r="J18" s="745">
        <v>10081342.450000001</v>
      </c>
      <c r="K18" s="782">
        <v>10799950.680000002</v>
      </c>
      <c r="L18" s="612">
        <v>1.0712810058346942</v>
      </c>
      <c r="M18" s="783">
        <v>718608.23000000045</v>
      </c>
      <c r="N18" s="611">
        <v>6.6381146967695356E-2</v>
      </c>
      <c r="O18" s="616">
        <v>6.5256255412183703E-2</v>
      </c>
      <c r="P18" s="543"/>
      <c r="Q18" s="617">
        <v>283.9334887061342</v>
      </c>
      <c r="R18" s="619">
        <v>292.49135196620091</v>
      </c>
      <c r="S18" s="681">
        <v>8.5578632600667106</v>
      </c>
      <c r="T18" s="777"/>
    </row>
    <row r="19" spans="2:26" s="269" customFormat="1" ht="16.899999999999999" customHeight="1" x14ac:dyDescent="0.3">
      <c r="B19" s="288" t="s">
        <v>67</v>
      </c>
      <c r="C19" s="781" t="s">
        <v>54</v>
      </c>
      <c r="D19" s="745">
        <v>29025</v>
      </c>
      <c r="E19" s="782">
        <v>29616</v>
      </c>
      <c r="F19" s="612">
        <v>1.0203617571059431</v>
      </c>
      <c r="G19" s="783">
        <v>591</v>
      </c>
      <c r="H19" s="611">
        <v>5.5280870628478265E-2</v>
      </c>
      <c r="I19" s="616">
        <v>5.3410664819944595E-2</v>
      </c>
      <c r="J19" s="745">
        <v>8536808.4999999832</v>
      </c>
      <c r="K19" s="782">
        <v>9167430.6899999883</v>
      </c>
      <c r="L19" s="612">
        <v>1.0738709542330727</v>
      </c>
      <c r="M19" s="783">
        <v>630622.19000000507</v>
      </c>
      <c r="N19" s="611">
        <v>5.621107927680502E-2</v>
      </c>
      <c r="O19" s="616">
        <v>5.5392123196263583E-2</v>
      </c>
      <c r="P19" s="543"/>
      <c r="Q19" s="617">
        <v>294.11915590008556</v>
      </c>
      <c r="R19" s="619">
        <v>309.54317564829785</v>
      </c>
      <c r="S19" s="681">
        <v>15.424019748212288</v>
      </c>
      <c r="T19" s="777"/>
    </row>
    <row r="20" spans="2:26" s="269" customFormat="1" ht="16.899999999999999" customHeight="1" x14ac:dyDescent="0.3">
      <c r="B20" s="288" t="s">
        <v>22</v>
      </c>
      <c r="C20" s="780" t="s">
        <v>167</v>
      </c>
      <c r="D20" s="745">
        <v>18899</v>
      </c>
      <c r="E20" s="782">
        <v>20666</v>
      </c>
      <c r="F20" s="612">
        <v>1.093497010423832</v>
      </c>
      <c r="G20" s="783">
        <v>1767</v>
      </c>
      <c r="H20" s="611">
        <v>3.5994941395611053E-2</v>
      </c>
      <c r="I20" s="616">
        <v>3.7269881117266854E-2</v>
      </c>
      <c r="J20" s="745">
        <v>5228954.239999989</v>
      </c>
      <c r="K20" s="782">
        <v>5961747.869999975</v>
      </c>
      <c r="L20" s="612">
        <v>1.1401415266544745</v>
      </c>
      <c r="M20" s="783">
        <v>732793.62999998592</v>
      </c>
      <c r="N20" s="611">
        <v>3.4430333223408452E-2</v>
      </c>
      <c r="O20" s="616">
        <v>3.6022510957222309E-2</v>
      </c>
      <c r="P20" s="543"/>
      <c r="Q20" s="617">
        <v>276.67888459706808</v>
      </c>
      <c r="R20" s="619">
        <v>288.48097696699773</v>
      </c>
      <c r="S20" s="681">
        <v>11.802092369929653</v>
      </c>
      <c r="T20" s="777"/>
    </row>
    <row r="21" spans="2:26" s="274" customFormat="1" ht="16.899999999999999" customHeight="1" x14ac:dyDescent="0.3">
      <c r="B21" s="288" t="s">
        <v>24</v>
      </c>
      <c r="C21" s="780" t="s">
        <v>171</v>
      </c>
      <c r="D21" s="745">
        <v>15903</v>
      </c>
      <c r="E21" s="782">
        <v>17072</v>
      </c>
      <c r="F21" s="612">
        <v>1.0735081431176507</v>
      </c>
      <c r="G21" s="783">
        <v>1169</v>
      </c>
      <c r="H21" s="611">
        <v>3.0288774697835998E-2</v>
      </c>
      <c r="I21" s="616">
        <v>3.0788319482917822E-2</v>
      </c>
      <c r="J21" s="745">
        <v>4902380.5199999996</v>
      </c>
      <c r="K21" s="782">
        <v>5464766.2199999997</v>
      </c>
      <c r="L21" s="612">
        <v>1.1147168600449644</v>
      </c>
      <c r="M21" s="783">
        <v>562385.70000000019</v>
      </c>
      <c r="N21" s="611">
        <v>3.2279990825000361E-2</v>
      </c>
      <c r="O21" s="616">
        <v>3.3019611921060517E-2</v>
      </c>
      <c r="P21" s="543"/>
      <c r="Q21" s="617">
        <v>308.26765515940383</v>
      </c>
      <c r="R21" s="619">
        <v>320.10111410496717</v>
      </c>
      <c r="S21" s="681">
        <v>11.833458945563336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164</v>
      </c>
      <c r="D22" s="745">
        <v>0</v>
      </c>
      <c r="E22" s="782">
        <v>13415</v>
      </c>
      <c r="F22" s="612" t="s">
        <v>335</v>
      </c>
      <c r="G22" s="783">
        <v>13415</v>
      </c>
      <c r="H22" s="611">
        <v>0</v>
      </c>
      <c r="I22" s="616">
        <v>2.4193141158818099E-2</v>
      </c>
      <c r="J22" s="745">
        <v>0</v>
      </c>
      <c r="K22" s="782">
        <v>4507885.54</v>
      </c>
      <c r="L22" s="612" t="s">
        <v>335</v>
      </c>
      <c r="M22" s="783">
        <v>4507885.54</v>
      </c>
      <c r="N22" s="611">
        <v>0</v>
      </c>
      <c r="O22" s="616">
        <v>2.7237877179558528E-2</v>
      </c>
      <c r="P22" s="543"/>
      <c r="Q22" s="617" t="s">
        <v>335</v>
      </c>
      <c r="R22" s="619">
        <v>336.03321207603432</v>
      </c>
      <c r="S22" s="681" t="s">
        <v>335</v>
      </c>
      <c r="T22" s="777"/>
    </row>
    <row r="23" spans="2:26" ht="18" customHeight="1" x14ac:dyDescent="0.25">
      <c r="B23" s="1037" t="s">
        <v>318</v>
      </c>
      <c r="C23" s="1037"/>
      <c r="D23" s="650">
        <v>525046</v>
      </c>
      <c r="E23" s="386">
        <v>554496</v>
      </c>
      <c r="F23" s="613">
        <v>1.0560903235145112</v>
      </c>
      <c r="G23" s="614">
        <v>29450</v>
      </c>
      <c r="H23" s="611">
        <v>1</v>
      </c>
      <c r="I23" s="616">
        <v>1</v>
      </c>
      <c r="J23" s="650">
        <v>151870567.32999998</v>
      </c>
      <c r="K23" s="386">
        <v>165500619.23999995</v>
      </c>
      <c r="L23" s="613">
        <v>1.0897478171684392</v>
      </c>
      <c r="M23" s="614">
        <v>13630051.909999967</v>
      </c>
      <c r="N23" s="611">
        <v>1</v>
      </c>
      <c r="O23" s="616">
        <v>1</v>
      </c>
      <c r="P23" s="663"/>
      <c r="Q23" s="665">
        <v>289.25192712638511</v>
      </c>
      <c r="R23" s="620">
        <v>298.4703572974376</v>
      </c>
      <c r="S23" s="682">
        <v>9.2184301710524892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15208</v>
      </c>
      <c r="E25" s="782">
        <v>13512</v>
      </c>
      <c r="F25" s="612">
        <v>0.88847974750131509</v>
      </c>
      <c r="G25" s="783">
        <v>-1696</v>
      </c>
      <c r="H25" s="611">
        <v>0.27672040467265913</v>
      </c>
      <c r="I25" s="616">
        <v>0.24438857638951691</v>
      </c>
      <c r="J25" s="745">
        <v>4487181.47</v>
      </c>
      <c r="K25" s="782">
        <v>3994499.42</v>
      </c>
      <c r="L25" s="612">
        <v>0.89020233451801989</v>
      </c>
      <c r="M25" s="783">
        <v>-492682.04999999981</v>
      </c>
      <c r="N25" s="611">
        <v>0.28336941657252873</v>
      </c>
      <c r="O25" s="616">
        <v>0.24443453956287758</v>
      </c>
      <c r="P25" s="543"/>
      <c r="Q25" s="617">
        <v>295.05401564965808</v>
      </c>
      <c r="R25" s="619">
        <v>295.62606719952635</v>
      </c>
      <c r="S25" s="681">
        <v>0.57205154986826301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9796</v>
      </c>
      <c r="E26" s="782">
        <v>12284</v>
      </c>
      <c r="F26" s="612">
        <v>1.2539812168231932</v>
      </c>
      <c r="G26" s="783">
        <v>2488</v>
      </c>
      <c r="H26" s="611">
        <v>0.17824520542960079</v>
      </c>
      <c r="I26" s="616">
        <v>0.22217801009242344</v>
      </c>
      <c r="J26" s="745">
        <v>2875307.1999999997</v>
      </c>
      <c r="K26" s="782">
        <v>3466423.56</v>
      </c>
      <c r="L26" s="612">
        <v>1.2055837233670199</v>
      </c>
      <c r="M26" s="783">
        <v>591116.36000000034</v>
      </c>
      <c r="N26" s="611">
        <v>0.18157815305178446</v>
      </c>
      <c r="O26" s="616">
        <v>0.2121201076100071</v>
      </c>
      <c r="P26" s="543"/>
      <c r="Q26" s="617">
        <v>293.51849734585545</v>
      </c>
      <c r="R26" s="619">
        <v>282.19013025073269</v>
      </c>
      <c r="S26" s="681">
        <v>-11.328367095122758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11537</v>
      </c>
      <c r="E27" s="782">
        <v>8677</v>
      </c>
      <c r="F27" s="612">
        <v>0.75210193291150207</v>
      </c>
      <c r="G27" s="783">
        <v>-2860</v>
      </c>
      <c r="H27" s="611">
        <v>0.20992394191928382</v>
      </c>
      <c r="I27" s="616">
        <v>0.15693899328980448</v>
      </c>
      <c r="J27" s="745">
        <v>3658941.46</v>
      </c>
      <c r="K27" s="782">
        <v>2826171.93</v>
      </c>
      <c r="L27" s="612">
        <v>0.77240151581982408</v>
      </c>
      <c r="M27" s="783">
        <v>-832769.5299999998</v>
      </c>
      <c r="N27" s="611">
        <v>0.23106533883802044</v>
      </c>
      <c r="O27" s="616">
        <v>0.17294132801127785</v>
      </c>
      <c r="P27" s="543"/>
      <c r="Q27" s="617">
        <v>317.14843200138682</v>
      </c>
      <c r="R27" s="619">
        <v>325.7084165033998</v>
      </c>
      <c r="S27" s="681">
        <v>8.5599845020129806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5452</v>
      </c>
      <c r="E28" s="782">
        <v>6635</v>
      </c>
      <c r="F28" s="612">
        <v>1.2169845928099781</v>
      </c>
      <c r="G28" s="783">
        <v>1183</v>
      </c>
      <c r="H28" s="611">
        <v>9.9203027766658181E-2</v>
      </c>
      <c r="I28" s="616">
        <v>0.12000578776971911</v>
      </c>
      <c r="J28" s="745">
        <v>1547717.6600000004</v>
      </c>
      <c r="K28" s="782">
        <v>1945224.0399999958</v>
      </c>
      <c r="L28" s="612">
        <v>1.2568339111669731</v>
      </c>
      <c r="M28" s="783">
        <v>397506.37999999546</v>
      </c>
      <c r="N28" s="611">
        <v>9.7739717741613774E-2</v>
      </c>
      <c r="O28" s="616">
        <v>0.11903367420292166</v>
      </c>
      <c r="P28" s="543"/>
      <c r="Q28" s="617">
        <v>283.88071533382254</v>
      </c>
      <c r="R28" s="619">
        <v>293.17619291635202</v>
      </c>
      <c r="S28" s="681">
        <v>9.295477582529486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5865</v>
      </c>
      <c r="E29" s="782">
        <v>5139</v>
      </c>
      <c r="F29" s="612">
        <v>0.87621483375959075</v>
      </c>
      <c r="G29" s="783">
        <v>-726</v>
      </c>
      <c r="H29" s="611">
        <v>0.10671785727282652</v>
      </c>
      <c r="I29" s="616">
        <v>9.2947964332869101E-2</v>
      </c>
      <c r="J29" s="745">
        <v>1281256.98</v>
      </c>
      <c r="K29" s="782">
        <v>1493713.45</v>
      </c>
      <c r="L29" s="612">
        <v>1.1658187805540774</v>
      </c>
      <c r="M29" s="783">
        <v>212456.46999999997</v>
      </c>
      <c r="N29" s="611">
        <v>8.091249380695989E-2</v>
      </c>
      <c r="O29" s="616">
        <v>9.1404484266924074E-2</v>
      </c>
      <c r="P29" s="543"/>
      <c r="Q29" s="617">
        <v>218.45813810741689</v>
      </c>
      <c r="R29" s="619">
        <v>290.6622786534345</v>
      </c>
      <c r="S29" s="681">
        <v>72.204140546017612</v>
      </c>
      <c r="T29" s="359"/>
    </row>
    <row r="30" spans="2:26" s="266" customFormat="1" ht="16.899999999999999" customHeight="1" x14ac:dyDescent="0.3">
      <c r="B30" s="288" t="s">
        <v>63</v>
      </c>
      <c r="C30" s="780" t="s">
        <v>87</v>
      </c>
      <c r="D30" s="745">
        <v>2847</v>
      </c>
      <c r="E30" s="782">
        <v>3518</v>
      </c>
      <c r="F30" s="612">
        <v>1.2356866877414823</v>
      </c>
      <c r="G30" s="783">
        <v>671</v>
      </c>
      <c r="H30" s="611">
        <v>5.1803195167218603E-2</v>
      </c>
      <c r="I30" s="616">
        <v>6.3629293349490856E-2</v>
      </c>
      <c r="J30" s="745">
        <v>769530.88</v>
      </c>
      <c r="K30" s="782">
        <v>955038.21</v>
      </c>
      <c r="L30" s="612">
        <v>1.2410654787498585</v>
      </c>
      <c r="M30" s="783">
        <v>185507.32999999996</v>
      </c>
      <c r="N30" s="611">
        <v>4.8596545060198927E-2</v>
      </c>
      <c r="O30" s="616">
        <v>5.8441446744860154E-2</v>
      </c>
      <c r="P30" s="543"/>
      <c r="Q30" s="617">
        <v>270.29535651563049</v>
      </c>
      <c r="R30" s="619">
        <v>271.47191870380897</v>
      </c>
      <c r="S30" s="681">
        <v>1.1765621881784796</v>
      </c>
      <c r="T30" s="359"/>
    </row>
    <row r="31" spans="2:26" s="266" customFormat="1" ht="16.899999999999999" customHeight="1" x14ac:dyDescent="0.3">
      <c r="B31" s="288" t="s">
        <v>65</v>
      </c>
      <c r="C31" s="780" t="s">
        <v>71</v>
      </c>
      <c r="D31" s="745">
        <v>1774</v>
      </c>
      <c r="E31" s="782">
        <v>2581</v>
      </c>
      <c r="F31" s="612">
        <v>1.4549041713641488</v>
      </c>
      <c r="G31" s="783">
        <v>807</v>
      </c>
      <c r="H31" s="611">
        <v>3.2279195021652898E-2</v>
      </c>
      <c r="I31" s="616">
        <v>4.6681980140715153E-2</v>
      </c>
      <c r="J31" s="745">
        <v>498847.44</v>
      </c>
      <c r="K31" s="782">
        <v>703676.59</v>
      </c>
      <c r="L31" s="612">
        <v>1.4106047933211805</v>
      </c>
      <c r="M31" s="783">
        <v>204829.14999999997</v>
      </c>
      <c r="N31" s="611">
        <v>3.1502650155020261E-2</v>
      </c>
      <c r="O31" s="616">
        <v>4.3059929466162189E-2</v>
      </c>
      <c r="P31" s="543"/>
      <c r="Q31" s="617">
        <v>281.19923337091319</v>
      </c>
      <c r="R31" s="619">
        <v>272.63719101123593</v>
      </c>
      <c r="S31" s="681">
        <v>-8.5620423596772639</v>
      </c>
      <c r="T31" s="359"/>
    </row>
    <row r="32" spans="2:26" s="266" customFormat="1" ht="16.899999999999999" customHeight="1" x14ac:dyDescent="0.3">
      <c r="B32" s="288" t="s">
        <v>66</v>
      </c>
      <c r="C32" s="780" t="s">
        <v>163</v>
      </c>
      <c r="D32" s="745">
        <v>1901</v>
      </c>
      <c r="E32" s="782">
        <v>2222</v>
      </c>
      <c r="F32" s="612">
        <v>1.1688584955286692</v>
      </c>
      <c r="G32" s="783">
        <v>321</v>
      </c>
      <c r="H32" s="611">
        <v>3.4590050584082391E-2</v>
      </c>
      <c r="I32" s="616">
        <v>4.0188825987086035E-2</v>
      </c>
      <c r="J32" s="745">
        <v>511526.41</v>
      </c>
      <c r="K32" s="782">
        <v>609489.80000000005</v>
      </c>
      <c r="L32" s="612">
        <v>1.1915118908523219</v>
      </c>
      <c r="M32" s="783">
        <v>97963.390000000072</v>
      </c>
      <c r="N32" s="611">
        <v>3.2303338149401867E-2</v>
      </c>
      <c r="O32" s="616">
        <v>3.7296377584971674E-2</v>
      </c>
      <c r="P32" s="543"/>
      <c r="Q32" s="617">
        <v>269.08280378748026</v>
      </c>
      <c r="R32" s="619">
        <v>274.29783978397842</v>
      </c>
      <c r="S32" s="681">
        <v>5.215035996498159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578</v>
      </c>
      <c r="E33" s="782">
        <v>721</v>
      </c>
      <c r="F33" s="612">
        <v>1.2474048442906573</v>
      </c>
      <c r="G33" s="783">
        <v>143</v>
      </c>
      <c r="H33" s="611">
        <v>1.0517122166017686E-2</v>
      </c>
      <c r="I33" s="616">
        <v>1.3040568648374903E-2</v>
      </c>
      <c r="J33" s="745">
        <v>204784.93</v>
      </c>
      <c r="K33" s="782">
        <v>347559.16000000003</v>
      </c>
      <c r="L33" s="612">
        <v>1.6971910970206647</v>
      </c>
      <c r="M33" s="783">
        <v>142774.23000000004</v>
      </c>
      <c r="N33" s="611">
        <v>1.293234662447163E-2</v>
      </c>
      <c r="O33" s="616">
        <v>2.1268112549997692E-2</v>
      </c>
      <c r="P33" s="543"/>
      <c r="Q33" s="617">
        <v>354.29918685121106</v>
      </c>
      <c r="R33" s="619">
        <v>482.05153952843278</v>
      </c>
      <c r="S33" s="681">
        <v>127.75235267722172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32" t="s">
        <v>316</v>
      </c>
      <c r="C35" s="1032"/>
      <c r="D35" s="650">
        <v>54958</v>
      </c>
      <c r="E35" s="386">
        <v>55289</v>
      </c>
      <c r="F35" s="613">
        <v>1.0060227810327886</v>
      </c>
      <c r="G35" s="614">
        <v>331</v>
      </c>
      <c r="H35" s="611">
        <v>1</v>
      </c>
      <c r="I35" s="616">
        <v>1</v>
      </c>
      <c r="J35" s="650">
        <v>15835094.43</v>
      </c>
      <c r="K35" s="386">
        <v>16341796.159999996</v>
      </c>
      <c r="L35" s="613">
        <v>1.0319986554068181</v>
      </c>
      <c r="M35" s="614">
        <v>506701.72999999672</v>
      </c>
      <c r="N35" s="611">
        <v>1</v>
      </c>
      <c r="O35" s="616">
        <v>1</v>
      </c>
      <c r="P35" s="387"/>
      <c r="Q35" s="665">
        <v>288.13083500127368</v>
      </c>
      <c r="R35" s="620">
        <v>295.57047803360518</v>
      </c>
      <c r="S35" s="682">
        <v>7.439643032331503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33" t="s">
        <v>84</v>
      </c>
      <c r="C37" s="1034" t="s">
        <v>232</v>
      </c>
      <c r="D37" s="1035" t="s">
        <v>229</v>
      </c>
      <c r="E37" s="1035"/>
      <c r="F37" s="1035"/>
      <c r="G37" s="1035"/>
      <c r="H37" s="1035"/>
      <c r="I37" s="1035"/>
      <c r="J37" s="1038" t="s">
        <v>230</v>
      </c>
      <c r="K37" s="1038"/>
      <c r="L37" s="1038"/>
      <c r="M37" s="1038"/>
      <c r="N37" s="1038"/>
      <c r="O37" s="1038"/>
      <c r="P37" s="800"/>
      <c r="Q37" s="1039" t="s">
        <v>252</v>
      </c>
      <c r="R37" s="1040"/>
      <c r="S37" s="1041"/>
      <c r="T37" s="359"/>
    </row>
    <row r="38" spans="2:20" s="266" customFormat="1" ht="21" customHeight="1" x14ac:dyDescent="0.25">
      <c r="B38" s="1033"/>
      <c r="C38" s="1034"/>
      <c r="D38" s="921" t="s">
        <v>226</v>
      </c>
      <c r="E38" s="922"/>
      <c r="F38" s="968" t="s">
        <v>332</v>
      </c>
      <c r="G38" s="968" t="s">
        <v>336</v>
      </c>
      <c r="H38" s="921" t="s">
        <v>227</v>
      </c>
      <c r="I38" s="922"/>
      <c r="J38" s="921" t="s">
        <v>228</v>
      </c>
      <c r="K38" s="922"/>
      <c r="L38" s="968" t="s">
        <v>332</v>
      </c>
      <c r="M38" s="1030" t="s">
        <v>336</v>
      </c>
      <c r="N38" s="921" t="s">
        <v>227</v>
      </c>
      <c r="O38" s="922"/>
      <c r="P38" s="347"/>
      <c r="Q38" s="921"/>
      <c r="R38" s="922"/>
      <c r="S38" s="968" t="s">
        <v>336</v>
      </c>
      <c r="T38" s="359"/>
    </row>
    <row r="39" spans="2:20" s="266" customFormat="1" ht="21" customHeight="1" x14ac:dyDescent="0.25">
      <c r="B39" s="1033"/>
      <c r="C39" s="1034"/>
      <c r="D39" s="353" t="s">
        <v>333</v>
      </c>
      <c r="E39" s="353" t="s">
        <v>334</v>
      </c>
      <c r="F39" s="917"/>
      <c r="G39" s="917"/>
      <c r="H39" s="353" t="s">
        <v>333</v>
      </c>
      <c r="I39" s="353" t="s">
        <v>334</v>
      </c>
      <c r="J39" s="775" t="s">
        <v>333</v>
      </c>
      <c r="K39" s="775" t="s">
        <v>334</v>
      </c>
      <c r="L39" s="917"/>
      <c r="M39" s="1031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917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5">
        <v>10964</v>
      </c>
      <c r="E41" s="782">
        <v>11879</v>
      </c>
      <c r="F41" s="612">
        <v>1.0834549434512952</v>
      </c>
      <c r="G41" s="783">
        <v>915</v>
      </c>
      <c r="H41" s="611">
        <v>0.21261247285138071</v>
      </c>
      <c r="I41" s="616">
        <v>0.18672094814442228</v>
      </c>
      <c r="J41" s="745">
        <v>3717107.57</v>
      </c>
      <c r="K41" s="782">
        <v>4332880.8499999996</v>
      </c>
      <c r="L41" s="612">
        <v>1.1656592574747573</v>
      </c>
      <c r="M41" s="783">
        <v>615773.2799999998</v>
      </c>
      <c r="N41" s="611">
        <v>0.24636304225888253</v>
      </c>
      <c r="O41" s="616">
        <v>0.21629161002928676</v>
      </c>
      <c r="P41" s="627"/>
      <c r="Q41" s="617">
        <v>339.02841754834003</v>
      </c>
      <c r="R41" s="619">
        <v>364.75131324185537</v>
      </c>
      <c r="S41" s="681">
        <v>25.722895693515341</v>
      </c>
      <c r="T41" s="359"/>
    </row>
    <row r="42" spans="2:20" s="266" customFormat="1" ht="16.899999999999999" customHeight="1" x14ac:dyDescent="0.25">
      <c r="B42" s="288" t="s">
        <v>55</v>
      </c>
      <c r="C42" s="326" t="s">
        <v>176</v>
      </c>
      <c r="D42" s="745">
        <v>13150</v>
      </c>
      <c r="E42" s="782">
        <v>12978</v>
      </c>
      <c r="F42" s="612">
        <v>0.98692015209125472</v>
      </c>
      <c r="G42" s="783">
        <v>-172</v>
      </c>
      <c r="H42" s="611">
        <v>0.25500310269934845</v>
      </c>
      <c r="I42" s="616">
        <v>0.20399566167339947</v>
      </c>
      <c r="J42" s="745">
        <v>3866661.83</v>
      </c>
      <c r="K42" s="782">
        <v>4247822.96</v>
      </c>
      <c r="L42" s="612">
        <v>1.0985762776156713</v>
      </c>
      <c r="M42" s="783">
        <v>381161.12999999989</v>
      </c>
      <c r="N42" s="611">
        <v>0.25627522310985962</v>
      </c>
      <c r="O42" s="616">
        <v>0.21204563405840499</v>
      </c>
      <c r="P42" s="627"/>
      <c r="Q42" s="617">
        <v>294.04272471482892</v>
      </c>
      <c r="R42" s="619">
        <v>327.30952072738478</v>
      </c>
      <c r="S42" s="681">
        <v>33.266796012555858</v>
      </c>
      <c r="T42" s="359"/>
    </row>
    <row r="43" spans="2:20" s="266" customFormat="1" ht="16.899999999999999" customHeight="1" x14ac:dyDescent="0.25">
      <c r="B43" s="289" t="s">
        <v>57</v>
      </c>
      <c r="C43" s="326" t="s">
        <v>173</v>
      </c>
      <c r="D43" s="745">
        <v>4788</v>
      </c>
      <c r="E43" s="782">
        <v>10298</v>
      </c>
      <c r="F43" s="612">
        <v>2.1507936507936507</v>
      </c>
      <c r="G43" s="783">
        <v>5510</v>
      </c>
      <c r="H43" s="611">
        <v>9.2848278001861614E-2</v>
      </c>
      <c r="I43" s="616">
        <v>0.16186988163913296</v>
      </c>
      <c r="J43" s="745">
        <v>1285668.18</v>
      </c>
      <c r="K43" s="782">
        <v>3024064.9299999997</v>
      </c>
      <c r="L43" s="612">
        <v>2.3521348486667844</v>
      </c>
      <c r="M43" s="783">
        <v>1738396.7499999998</v>
      </c>
      <c r="N43" s="611">
        <v>8.5211718572954995E-2</v>
      </c>
      <c r="O43" s="616">
        <v>0.15095727189054886</v>
      </c>
      <c r="P43" s="627"/>
      <c r="Q43" s="617">
        <v>268.51883458646614</v>
      </c>
      <c r="R43" s="619">
        <v>293.65555738978441</v>
      </c>
      <c r="S43" s="681">
        <v>25.136722803318264</v>
      </c>
      <c r="T43" s="359"/>
    </row>
    <row r="44" spans="2:20" s="266" customFormat="1" ht="16.899999999999999" customHeight="1" x14ac:dyDescent="0.25">
      <c r="B44" s="289" t="s">
        <v>59</v>
      </c>
      <c r="C44" s="326" t="s">
        <v>179</v>
      </c>
      <c r="D44" s="745">
        <v>12741</v>
      </c>
      <c r="E44" s="782">
        <v>10176</v>
      </c>
      <c r="F44" s="612">
        <v>0.79868142218036264</v>
      </c>
      <c r="G44" s="783">
        <v>-2565</v>
      </c>
      <c r="H44" s="611">
        <v>0.24707182748991624</v>
      </c>
      <c r="I44" s="616">
        <v>0.15995221553309547</v>
      </c>
      <c r="J44" s="745">
        <v>3463951.19</v>
      </c>
      <c r="K44" s="782">
        <v>3017481.09</v>
      </c>
      <c r="L44" s="612">
        <v>0.87110958685304107</v>
      </c>
      <c r="M44" s="783">
        <v>-446470.10000000009</v>
      </c>
      <c r="N44" s="611">
        <v>0.22958430374525762</v>
      </c>
      <c r="O44" s="616">
        <v>0.15062861541392886</v>
      </c>
      <c r="P44" s="627"/>
      <c r="Q44" s="617">
        <v>271.87435758574679</v>
      </c>
      <c r="R44" s="619">
        <v>296.52919516509434</v>
      </c>
      <c r="S44" s="681">
        <v>24.654837579347543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5345</v>
      </c>
      <c r="E45" s="782">
        <v>9893</v>
      </c>
      <c r="F45" s="612">
        <v>1.85088868101029</v>
      </c>
      <c r="G45" s="783">
        <v>4548</v>
      </c>
      <c r="H45" s="611">
        <v>0.10364955010859447</v>
      </c>
      <c r="I45" s="616">
        <v>0.15550385891007404</v>
      </c>
      <c r="J45" s="745">
        <v>1528578.45</v>
      </c>
      <c r="K45" s="782">
        <v>2941243.29</v>
      </c>
      <c r="L45" s="612">
        <v>1.9241690146815822</v>
      </c>
      <c r="M45" s="783">
        <v>1412664.84</v>
      </c>
      <c r="N45" s="611">
        <v>0.10131136379068179</v>
      </c>
      <c r="O45" s="616">
        <v>0.14682292652518625</v>
      </c>
      <c r="P45" s="627"/>
      <c r="Q45" s="617">
        <v>285.98287184284379</v>
      </c>
      <c r="R45" s="619">
        <v>297.3054978267462</v>
      </c>
      <c r="S45" s="681">
        <v>11.322625983902412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3691</v>
      </c>
      <c r="E46" s="782">
        <v>6356</v>
      </c>
      <c r="F46" s="612">
        <v>1.7220265510701707</v>
      </c>
      <c r="G46" s="783">
        <v>2665</v>
      </c>
      <c r="H46" s="611">
        <v>7.1575395594166924E-2</v>
      </c>
      <c r="I46" s="616">
        <v>9.9907260409626053E-2</v>
      </c>
      <c r="J46" s="745">
        <v>983356.65999999992</v>
      </c>
      <c r="K46" s="782">
        <v>1815606.62</v>
      </c>
      <c r="L46" s="612">
        <v>1.8463358147185378</v>
      </c>
      <c r="M46" s="783">
        <v>832249.9600000002</v>
      </c>
      <c r="N46" s="611">
        <v>6.517506793141678E-2</v>
      </c>
      <c r="O46" s="616">
        <v>9.0632651257795724E-2</v>
      </c>
      <c r="P46" s="627"/>
      <c r="Q46" s="617">
        <v>266.42011920888643</v>
      </c>
      <c r="R46" s="619">
        <v>285.65239458779109</v>
      </c>
      <c r="S46" s="681">
        <v>19.23227537890466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889</v>
      </c>
      <c r="E47" s="782">
        <v>2039</v>
      </c>
      <c r="F47" s="612">
        <v>2.2935883014623171</v>
      </c>
      <c r="G47" s="783">
        <v>1150</v>
      </c>
      <c r="H47" s="611">
        <v>1.7239373254731617E-2</v>
      </c>
      <c r="I47" s="616">
        <v>3.2050173690249768E-2</v>
      </c>
      <c r="J47" s="745">
        <v>242603.01</v>
      </c>
      <c r="K47" s="782">
        <v>653488.9</v>
      </c>
      <c r="L47" s="612">
        <v>2.6936553672602828</v>
      </c>
      <c r="M47" s="783">
        <v>410885.89</v>
      </c>
      <c r="N47" s="611">
        <v>1.6079280590946717E-2</v>
      </c>
      <c r="O47" s="616">
        <v>3.2621290824848694E-2</v>
      </c>
      <c r="P47" s="627"/>
      <c r="Q47" s="617">
        <v>272.89427446569181</v>
      </c>
      <c r="R47" s="619">
        <v>320.49480137322217</v>
      </c>
      <c r="S47" s="681">
        <v>47.600526907530366</v>
      </c>
      <c r="T47" s="359"/>
    </row>
    <row r="48" spans="2:20" s="266" customFormat="1" ht="18" customHeight="1" x14ac:dyDescent="0.25">
      <c r="B48" s="1032" t="s">
        <v>319</v>
      </c>
      <c r="C48" s="1032"/>
      <c r="D48" s="650">
        <v>51568</v>
      </c>
      <c r="E48" s="386">
        <v>63619</v>
      </c>
      <c r="F48" s="613">
        <v>1.2336914365497984</v>
      </c>
      <c r="G48" s="614">
        <v>12051</v>
      </c>
      <c r="H48" s="611">
        <v>1</v>
      </c>
      <c r="I48" s="616">
        <v>1</v>
      </c>
      <c r="J48" s="650">
        <v>15087926.889999999</v>
      </c>
      <c r="K48" s="386">
        <v>20032588.639999997</v>
      </c>
      <c r="L48" s="613">
        <v>1.3277230719667146</v>
      </c>
      <c r="M48" s="614">
        <v>4944661.7499999981</v>
      </c>
      <c r="N48" s="611">
        <v>1</v>
      </c>
      <c r="O48" s="616">
        <v>1</v>
      </c>
      <c r="P48" s="387"/>
      <c r="Q48" s="665">
        <v>292.58313081756125</v>
      </c>
      <c r="R48" s="620">
        <v>314.88373976327824</v>
      </c>
      <c r="S48" s="682">
        <v>22.300608945716988</v>
      </c>
      <c r="T48" s="359"/>
    </row>
    <row r="49" spans="2:20" s="266" customFormat="1" ht="9" customHeight="1" x14ac:dyDescent="0.25">
      <c r="B49" s="1036"/>
      <c r="C49" s="1036"/>
      <c r="D49" s="1036"/>
      <c r="E49" s="1036"/>
      <c r="F49" s="1036"/>
      <c r="G49" s="1036"/>
      <c r="H49" s="1036"/>
      <c r="I49" s="1036"/>
      <c r="J49" s="1036"/>
      <c r="K49" s="1036"/>
      <c r="L49" s="1036"/>
      <c r="M49" s="1036"/>
      <c r="N49" s="1036"/>
      <c r="O49" s="1036"/>
      <c r="P49" s="1036"/>
      <c r="Q49" s="1036"/>
      <c r="R49" s="1036"/>
      <c r="S49" s="1036"/>
      <c r="T49" s="359"/>
    </row>
    <row r="50" spans="2:20" s="266" customFormat="1" ht="18" customHeight="1" x14ac:dyDescent="0.25">
      <c r="B50" s="1037" t="s">
        <v>315</v>
      </c>
      <c r="C50" s="1037"/>
      <c r="D50" s="650">
        <v>576614</v>
      </c>
      <c r="E50" s="651">
        <v>618115</v>
      </c>
      <c r="F50" s="613">
        <v>1.0719736253368806</v>
      </c>
      <c r="G50" s="614">
        <v>41501</v>
      </c>
      <c r="H50" s="1042"/>
      <c r="I50" s="1043"/>
      <c r="J50" s="650">
        <v>166958494.21999997</v>
      </c>
      <c r="K50" s="651">
        <v>185533207.87999994</v>
      </c>
      <c r="L50" s="613">
        <v>1.1112534809730867</v>
      </c>
      <c r="M50" s="614">
        <v>18574713.659999967</v>
      </c>
      <c r="N50" s="1042"/>
      <c r="O50" s="1043"/>
      <c r="P50" s="387">
        <v>0</v>
      </c>
      <c r="Q50" s="665">
        <v>289.54984481819724</v>
      </c>
      <c r="R50" s="620">
        <v>300.15969177256648</v>
      </c>
      <c r="S50" s="682">
        <v>10.609846954369232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5" t="s">
        <v>231</v>
      </c>
      <c r="C55" s="965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9:S49"/>
    <mergeCell ref="B50:C50"/>
    <mergeCell ref="H50:I50"/>
    <mergeCell ref="N50:O50"/>
    <mergeCell ref="B55:C55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658" priority="33" stopIfTrue="1" operator="greaterThan">
      <formula>0</formula>
    </cfRule>
  </conditionalFormatting>
  <conditionalFormatting sqref="T12:T52">
    <cfRule type="cellIs" dxfId="657" priority="31" operator="lessThan">
      <formula>1</formula>
    </cfRule>
    <cfRule type="cellIs" dxfId="656" priority="32" operator="greaterThan">
      <formula>1</formula>
    </cfRule>
  </conditionalFormatting>
  <conditionalFormatting sqref="T11">
    <cfRule type="cellIs" dxfId="655" priority="30" stopIfTrue="1" operator="greaterThan">
      <formula>0</formula>
    </cfRule>
  </conditionalFormatting>
  <conditionalFormatting sqref="T11">
    <cfRule type="cellIs" dxfId="654" priority="28" operator="lessThan">
      <formula>1</formula>
    </cfRule>
    <cfRule type="cellIs" dxfId="653" priority="29" operator="greaterThan">
      <formula>1</formula>
    </cfRule>
  </conditionalFormatting>
  <conditionalFormatting sqref="T11:T52">
    <cfRule type="cellIs" dxfId="652" priority="27" operator="lessThan">
      <formula>1</formula>
    </cfRule>
  </conditionalFormatting>
  <conditionalFormatting sqref="F51:F55 L51:L55 F11:F23 F25:F35 L25:L35 L11:L23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11:G23 M11:M23 G25:G35 M25:M35 G51:G55 M51:M55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G48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G50 M50">
    <cfRule type="cellIs" dxfId="645" priority="19" operator="lessThan">
      <formula>0</formula>
    </cfRule>
    <cfRule type="cellIs" dxfId="644" priority="20" operator="greaterThan">
      <formula>0</formula>
    </cfRule>
  </conditionalFormatting>
  <conditionalFormatting sqref="L50">
    <cfRule type="cellIs" dxfId="643" priority="15" operator="lessThan">
      <formula>1</formula>
    </cfRule>
    <cfRule type="cellIs" dxfId="642" priority="16" operator="greaterThan">
      <formula>1</formula>
    </cfRule>
  </conditionalFormatting>
  <conditionalFormatting sqref="F50">
    <cfRule type="cellIs" dxfId="641" priority="17" operator="lessThan">
      <formula>1</formula>
    </cfRule>
    <cfRule type="cellIs" dxfId="640" priority="18" operator="greaterThan">
      <formula>1</formula>
    </cfRule>
  </conditionalFormatting>
  <conditionalFormatting sqref="F41">
    <cfRule type="cellIs" dxfId="639" priority="13" operator="lessThan">
      <formula>1</formula>
    </cfRule>
    <cfRule type="cellIs" dxfId="638" priority="14" operator="greaterThan">
      <formula>1</formula>
    </cfRule>
  </conditionalFormatting>
  <conditionalFormatting sqref="G41:G47">
    <cfRule type="cellIs" dxfId="637" priority="11" operator="lessThan">
      <formula>0</formula>
    </cfRule>
    <cfRule type="cellIs" dxfId="636" priority="12" operator="greaterThan">
      <formula>0</formula>
    </cfRule>
  </conditionalFormatting>
  <conditionalFormatting sqref="F42:F48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M41:M48">
    <cfRule type="cellIs" dxfId="633" priority="5" operator="lessThan">
      <formula>0</formula>
    </cfRule>
    <cfRule type="cellIs" dxfId="632" priority="6" operator="greaterThan">
      <formula>0</formula>
    </cfRule>
  </conditionalFormatting>
  <conditionalFormatting sqref="L41:L48">
    <cfRule type="cellIs" dxfId="631" priority="7" operator="lessThan">
      <formula>1</formula>
    </cfRule>
    <cfRule type="cellIs" dxfId="630" priority="8" operator="greaterThan">
      <formula>1</formula>
    </cfRule>
  </conditionalFormatting>
  <conditionalFormatting sqref="S11:S23">
    <cfRule type="cellIs" dxfId="629" priority="4" operator="lessThan">
      <formula>0</formula>
    </cfRule>
  </conditionalFormatting>
  <conditionalFormatting sqref="S25:S35">
    <cfRule type="cellIs" dxfId="628" priority="3" operator="lessThan">
      <formula>0</formula>
    </cfRule>
  </conditionalFormatting>
  <conditionalFormatting sqref="S41:S48">
    <cfRule type="cellIs" dxfId="627" priority="2" operator="lessThan">
      <formula>0</formula>
    </cfRule>
  </conditionalFormatting>
  <conditionalFormatting sqref="S50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00" t="s">
        <v>253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309"/>
      <c r="U4" s="309"/>
      <c r="V4" s="309"/>
    </row>
    <row r="5" spans="2:26" s="269" customFormat="1" ht="13.15" customHeight="1" x14ac:dyDescent="0.25"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625"/>
    </row>
    <row r="6" spans="2:26" s="269" customFormat="1" ht="16.5" customHeight="1" x14ac:dyDescent="0.25">
      <c r="B6" s="918" t="s">
        <v>307</v>
      </c>
      <c r="C6" s="918"/>
      <c r="D6" s="918"/>
      <c r="E6" s="918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30" t="s">
        <v>180</v>
      </c>
      <c r="S6" s="930"/>
      <c r="T6" s="621"/>
    </row>
    <row r="7" spans="2:26" ht="17.25" customHeight="1" x14ac:dyDescent="0.25">
      <c r="B7" s="905" t="s">
        <v>84</v>
      </c>
      <c r="C7" s="908" t="s">
        <v>211</v>
      </c>
      <c r="D7" s="1044" t="s">
        <v>235</v>
      </c>
      <c r="E7" s="1045"/>
      <c r="F7" s="1045"/>
      <c r="G7" s="1045"/>
      <c r="H7" s="1045"/>
      <c r="I7" s="1046"/>
      <c r="J7" s="1047" t="s">
        <v>236</v>
      </c>
      <c r="K7" s="1048"/>
      <c r="L7" s="1048"/>
      <c r="M7" s="1048"/>
      <c r="N7" s="1048"/>
      <c r="O7" s="1049"/>
      <c r="P7" s="615"/>
      <c r="Q7" s="1039" t="s">
        <v>252</v>
      </c>
      <c r="R7" s="1040"/>
      <c r="S7" s="1041"/>
      <c r="T7" s="622"/>
    </row>
    <row r="8" spans="2:26" ht="21.6" customHeight="1" x14ac:dyDescent="0.25">
      <c r="B8" s="905"/>
      <c r="C8" s="908"/>
      <c r="D8" s="921" t="s">
        <v>226</v>
      </c>
      <c r="E8" s="922"/>
      <c r="F8" s="968" t="s">
        <v>332</v>
      </c>
      <c r="G8" s="968" t="s">
        <v>336</v>
      </c>
      <c r="H8" s="921" t="s">
        <v>227</v>
      </c>
      <c r="I8" s="922"/>
      <c r="J8" s="921" t="s">
        <v>228</v>
      </c>
      <c r="K8" s="922"/>
      <c r="L8" s="968" t="s">
        <v>332</v>
      </c>
      <c r="M8" s="968" t="s">
        <v>336</v>
      </c>
      <c r="N8" s="921" t="s">
        <v>227</v>
      </c>
      <c r="O8" s="922"/>
      <c r="P8" s="347"/>
      <c r="Q8" s="921"/>
      <c r="R8" s="922"/>
      <c r="S8" s="968" t="s">
        <v>336</v>
      </c>
      <c r="T8" s="916"/>
    </row>
    <row r="9" spans="2:26" ht="16.149999999999999" customHeight="1" x14ac:dyDescent="0.25">
      <c r="B9" s="906"/>
      <c r="C9" s="909"/>
      <c r="D9" s="372" t="s">
        <v>333</v>
      </c>
      <c r="E9" s="372" t="s">
        <v>334</v>
      </c>
      <c r="F9" s="917"/>
      <c r="G9" s="917"/>
      <c r="H9" s="717" t="s">
        <v>333</v>
      </c>
      <c r="I9" s="717" t="s">
        <v>334</v>
      </c>
      <c r="J9" s="372" t="s">
        <v>333</v>
      </c>
      <c r="K9" s="372" t="s">
        <v>334</v>
      </c>
      <c r="L9" s="917"/>
      <c r="M9" s="917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917"/>
      <c r="T9" s="916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2599</v>
      </c>
      <c r="E11" s="739">
        <v>3104</v>
      </c>
      <c r="F11" s="612">
        <v>1.1943055021161986</v>
      </c>
      <c r="G11" s="590">
        <v>505</v>
      </c>
      <c r="H11" s="611">
        <v>5.5850435156333943E-2</v>
      </c>
      <c r="I11" s="616">
        <v>6.4097798703175973E-2</v>
      </c>
      <c r="J11" s="745">
        <v>2376079.0299999993</v>
      </c>
      <c r="K11" s="739">
        <v>2808262.4700000007</v>
      </c>
      <c r="L11" s="612">
        <v>1.1818893372414474</v>
      </c>
      <c r="M11" s="590">
        <v>432183.44000000134</v>
      </c>
      <c r="N11" s="611">
        <v>6.1247919081264382E-2</v>
      </c>
      <c r="O11" s="616">
        <v>6.9756108851966023E-2</v>
      </c>
      <c r="P11" s="543"/>
      <c r="Q11" s="617">
        <v>914.22817622162347</v>
      </c>
      <c r="R11" s="619">
        <v>904.72373389175277</v>
      </c>
      <c r="S11" s="681">
        <v>-9.5044423298706988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7099</v>
      </c>
      <c r="E12" s="739">
        <v>7263</v>
      </c>
      <c r="F12" s="612">
        <v>1.0231018453303282</v>
      </c>
      <c r="G12" s="590">
        <v>164</v>
      </c>
      <c r="H12" s="611">
        <v>0.15255184269904373</v>
      </c>
      <c r="I12" s="616">
        <v>0.14998141494238632</v>
      </c>
      <c r="J12" s="745">
        <v>5498860.3399999999</v>
      </c>
      <c r="K12" s="739">
        <v>5423206.5000000009</v>
      </c>
      <c r="L12" s="612">
        <v>0.98624190553637536</v>
      </c>
      <c r="M12" s="590">
        <v>-75653.83999999892</v>
      </c>
      <c r="N12" s="611">
        <v>6.1247919081264382E-2</v>
      </c>
      <c r="O12" s="616">
        <v>0.13471026550473741</v>
      </c>
      <c r="P12" s="543"/>
      <c r="Q12" s="617">
        <v>774.59646992534158</v>
      </c>
      <c r="R12" s="619">
        <v>746.689591078067</v>
      </c>
      <c r="S12" s="681">
        <v>-27.906878847274584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328</v>
      </c>
      <c r="E13" s="739">
        <v>348</v>
      </c>
      <c r="F13" s="612">
        <v>1.0609756097560976</v>
      </c>
      <c r="G13" s="590">
        <v>20</v>
      </c>
      <c r="H13" s="611">
        <v>7.048458149779736E-3</v>
      </c>
      <c r="I13" s="616">
        <v>7.1862222772890597E-3</v>
      </c>
      <c r="J13" s="745">
        <v>360230.2</v>
      </c>
      <c r="K13" s="739">
        <v>402241.51</v>
      </c>
      <c r="L13" s="612">
        <v>1.1166235090783616</v>
      </c>
      <c r="M13" s="590">
        <v>42011.31</v>
      </c>
      <c r="N13" s="611">
        <v>9.285612920134096E-3</v>
      </c>
      <c r="O13" s="616">
        <v>9.9915171235184352E-3</v>
      </c>
      <c r="P13" s="543"/>
      <c r="Q13" s="617">
        <v>1098.2628048780489</v>
      </c>
      <c r="R13" s="619">
        <v>1155.8664080459771</v>
      </c>
      <c r="S13" s="681">
        <v>57.603603167928213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109</v>
      </c>
      <c r="F14" s="612" t="s">
        <v>335</v>
      </c>
      <c r="G14" s="590">
        <v>109</v>
      </c>
      <c r="H14" s="611">
        <v>0</v>
      </c>
      <c r="I14" s="616">
        <v>2.2508569776566309E-3</v>
      </c>
      <c r="J14" s="745">
        <v>0</v>
      </c>
      <c r="K14" s="739">
        <v>130753.07</v>
      </c>
      <c r="L14" s="612" t="s">
        <v>335</v>
      </c>
      <c r="M14" s="590">
        <v>130753.07</v>
      </c>
      <c r="N14" s="611">
        <v>0</v>
      </c>
      <c r="O14" s="616">
        <v>3.2478536038152918E-3</v>
      </c>
      <c r="P14" s="543"/>
      <c r="Q14" s="617" t="s">
        <v>335</v>
      </c>
      <c r="R14" s="619">
        <v>1199.5694495412845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4274</v>
      </c>
      <c r="E15" s="739">
        <v>4703</v>
      </c>
      <c r="F15" s="612">
        <v>1.1003743565746373</v>
      </c>
      <c r="G15" s="590">
        <v>429</v>
      </c>
      <c r="H15" s="611">
        <v>9.1844847963898135E-2</v>
      </c>
      <c r="I15" s="616">
        <v>9.7117251063478294E-2</v>
      </c>
      <c r="J15" s="745">
        <v>4708436.12</v>
      </c>
      <c r="K15" s="739">
        <v>5119015.29</v>
      </c>
      <c r="L15" s="612">
        <v>1.0872007519133551</v>
      </c>
      <c r="M15" s="590">
        <v>410579.16999999993</v>
      </c>
      <c r="N15" s="611">
        <v>0.12136882268476673</v>
      </c>
      <c r="O15" s="616">
        <v>0.12715427834782067</v>
      </c>
      <c r="P15" s="543"/>
      <c r="Q15" s="617">
        <v>1101.6462611137108</v>
      </c>
      <c r="R15" s="619">
        <v>1088.4574293004466</v>
      </c>
      <c r="S15" s="681">
        <v>-13.188831813264187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10320</v>
      </c>
      <c r="E16" s="739">
        <v>11514</v>
      </c>
      <c r="F16" s="612">
        <v>1.1156976744186047</v>
      </c>
      <c r="G16" s="590">
        <v>1194</v>
      </c>
      <c r="H16" s="611">
        <v>0.22176856129794778</v>
      </c>
      <c r="I16" s="616">
        <v>0.23776483707099491</v>
      </c>
      <c r="J16" s="745">
        <v>7724514.7599999998</v>
      </c>
      <c r="K16" s="739">
        <v>8359672.6999999983</v>
      </c>
      <c r="L16" s="612">
        <v>1.0822262575364667</v>
      </c>
      <c r="M16" s="590">
        <v>635157.93999999855</v>
      </c>
      <c r="N16" s="611">
        <v>0.19911393896797805</v>
      </c>
      <c r="O16" s="616">
        <v>0.20765090338155198</v>
      </c>
      <c r="P16" s="543"/>
      <c r="Q16" s="617">
        <v>748.49949224806198</v>
      </c>
      <c r="R16" s="619">
        <v>726.04418099704696</v>
      </c>
      <c r="S16" s="681">
        <v>-22.455311251015019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462</v>
      </c>
      <c r="E17" s="739">
        <v>523</v>
      </c>
      <c r="F17" s="612">
        <v>1.1320346320346319</v>
      </c>
      <c r="G17" s="590">
        <v>61</v>
      </c>
      <c r="H17" s="611">
        <v>9.9280111743848716E-3</v>
      </c>
      <c r="I17" s="616">
        <v>1.0799983479948788E-2</v>
      </c>
      <c r="J17" s="745">
        <v>475048.4</v>
      </c>
      <c r="K17" s="739">
        <v>561604.03999999957</v>
      </c>
      <c r="L17" s="612">
        <v>1.1822038343882424</v>
      </c>
      <c r="M17" s="590">
        <v>86555.639999999548</v>
      </c>
      <c r="N17" s="611">
        <v>1.2245268610818944E-2</v>
      </c>
      <c r="O17" s="616">
        <v>1.3950018192545885E-2</v>
      </c>
      <c r="P17" s="543"/>
      <c r="Q17" s="617">
        <v>1028.24329004329</v>
      </c>
      <c r="R17" s="619">
        <v>1073.8126959847027</v>
      </c>
      <c r="S17" s="681">
        <v>45.569405941412697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5195</v>
      </c>
      <c r="E18" s="739">
        <v>6029</v>
      </c>
      <c r="F18" s="612">
        <v>1.1605389797882579</v>
      </c>
      <c r="G18" s="590">
        <v>834</v>
      </c>
      <c r="H18" s="611">
        <v>0.11163640270763941</v>
      </c>
      <c r="I18" s="616">
        <v>0.12449923594763143</v>
      </c>
      <c r="J18" s="745">
        <v>6266866.0800000001</v>
      </c>
      <c r="K18" s="739">
        <v>6305836.25</v>
      </c>
      <c r="L18" s="612">
        <v>1.0062184462700374</v>
      </c>
      <c r="M18" s="590">
        <v>38970.169999999925</v>
      </c>
      <c r="N18" s="611">
        <v>0.16154029462604225</v>
      </c>
      <c r="O18" s="616">
        <v>0.15663443305485372</v>
      </c>
      <c r="P18" s="543"/>
      <c r="Q18" s="617">
        <v>1206.3264831568815</v>
      </c>
      <c r="R18" s="619">
        <v>1045.9174407032676</v>
      </c>
      <c r="S18" s="681">
        <v>-160.40904245361389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8372</v>
      </c>
      <c r="E19" s="739">
        <v>7330</v>
      </c>
      <c r="F19" s="612">
        <v>0.87553750597228863</v>
      </c>
      <c r="G19" s="590">
        <v>-1042</v>
      </c>
      <c r="H19" s="611">
        <v>0.17990759643279253</v>
      </c>
      <c r="I19" s="616">
        <v>0.15136496923140461</v>
      </c>
      <c r="J19" s="745">
        <v>4910057.33</v>
      </c>
      <c r="K19" s="739">
        <v>5170531.2999999989</v>
      </c>
      <c r="L19" s="612">
        <v>1.0530490689810335</v>
      </c>
      <c r="M19" s="590">
        <v>260473.96999999881</v>
      </c>
      <c r="N19" s="611">
        <v>0.12656598969782967</v>
      </c>
      <c r="O19" s="616">
        <v>0.12843391529043838</v>
      </c>
      <c r="P19" s="543"/>
      <c r="Q19" s="617">
        <v>586.4855864787387</v>
      </c>
      <c r="R19" s="619">
        <v>705.39308321964518</v>
      </c>
      <c r="S19" s="681">
        <v>118.90749674090648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4636</v>
      </c>
      <c r="E20" s="739">
        <v>4489</v>
      </c>
      <c r="F20" s="612">
        <v>0.96829163071613455</v>
      </c>
      <c r="G20" s="590">
        <v>-147</v>
      </c>
      <c r="H20" s="611">
        <v>9.9623938970667236E-2</v>
      </c>
      <c r="I20" s="616">
        <v>9.269813736422583E-2</v>
      </c>
      <c r="J20" s="745">
        <v>3609457.4699999993</v>
      </c>
      <c r="K20" s="739">
        <v>3532613.36</v>
      </c>
      <c r="L20" s="612">
        <v>0.97871034341346608</v>
      </c>
      <c r="M20" s="590">
        <v>-76844.109999999404</v>
      </c>
      <c r="N20" s="611">
        <v>9.3040574938210399E-2</v>
      </c>
      <c r="O20" s="616">
        <v>8.7748693259454974E-2</v>
      </c>
      <c r="P20" s="543"/>
      <c r="Q20" s="617">
        <v>778.57149913718706</v>
      </c>
      <c r="R20" s="619">
        <v>786.94884384049897</v>
      </c>
      <c r="S20" s="681">
        <v>8.3773447033119055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2963</v>
      </c>
      <c r="E21" s="739">
        <v>2762</v>
      </c>
      <c r="F21" s="612">
        <v>0.93216334795815048</v>
      </c>
      <c r="G21" s="590">
        <v>-201</v>
      </c>
      <c r="H21" s="611">
        <v>6.367250456645536E-2</v>
      </c>
      <c r="I21" s="616">
        <v>5.7035476809978114E-2</v>
      </c>
      <c r="J21" s="745">
        <v>2469908.8800000004</v>
      </c>
      <c r="K21" s="739">
        <v>2115195.29</v>
      </c>
      <c r="L21" s="612">
        <v>0.85638596108857257</v>
      </c>
      <c r="M21" s="590">
        <v>-354713.59000000032</v>
      </c>
      <c r="N21" s="611">
        <v>6.3666560459622601E-2</v>
      </c>
      <c r="O21" s="616">
        <v>5.2540599202753946E-2</v>
      </c>
      <c r="P21" s="543"/>
      <c r="Q21" s="617">
        <v>833.58382720216014</v>
      </c>
      <c r="R21" s="619">
        <v>765.82016292541641</v>
      </c>
      <c r="S21" s="681">
        <v>-67.763664276743725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287</v>
      </c>
      <c r="E22" s="739">
        <v>252</v>
      </c>
      <c r="F22" s="612">
        <v>0.87804878048780488</v>
      </c>
      <c r="G22" s="590">
        <v>-35</v>
      </c>
      <c r="H22" s="611">
        <v>6.1674008810572688E-3</v>
      </c>
      <c r="I22" s="616">
        <v>5.2038161318300087E-3</v>
      </c>
      <c r="J22" s="745">
        <v>394986.42</v>
      </c>
      <c r="K22" s="739">
        <v>329369.84000000003</v>
      </c>
      <c r="L22" s="612">
        <v>0.83387636466084081</v>
      </c>
      <c r="M22" s="590">
        <v>-65616.579999999958</v>
      </c>
      <c r="N22" s="611">
        <v>1.0181520052537274E-2</v>
      </c>
      <c r="O22" s="616">
        <v>8.1814141865431227E-3</v>
      </c>
      <c r="P22" s="543"/>
      <c r="Q22" s="617">
        <v>1376.2593031358886</v>
      </c>
      <c r="R22" s="619">
        <v>1307.0231746031748</v>
      </c>
      <c r="S22" s="681">
        <v>-69.236128532713792</v>
      </c>
      <c r="T22" s="801"/>
    </row>
    <row r="23" spans="2:26" ht="18" customHeight="1" x14ac:dyDescent="0.25">
      <c r="B23" s="1037" t="s">
        <v>318</v>
      </c>
      <c r="C23" s="1037"/>
      <c r="D23" s="591">
        <v>46535</v>
      </c>
      <c r="E23" s="592">
        <v>48426</v>
      </c>
      <c r="F23" s="613">
        <v>1.0406360803696142</v>
      </c>
      <c r="G23" s="614">
        <v>1891</v>
      </c>
      <c r="H23" s="611">
        <v>1</v>
      </c>
      <c r="I23" s="616">
        <v>1</v>
      </c>
      <c r="J23" s="591">
        <v>38794445.030000001</v>
      </c>
      <c r="K23" s="592">
        <v>40258301.620000005</v>
      </c>
      <c r="L23" s="613">
        <v>1.0377336649323889</v>
      </c>
      <c r="M23" s="614">
        <v>1463856.5900000036</v>
      </c>
      <c r="N23" s="611">
        <v>1</v>
      </c>
      <c r="O23" s="616">
        <v>1</v>
      </c>
      <c r="P23" s="387"/>
      <c r="Q23" s="618">
        <v>833.66165316428498</v>
      </c>
      <c r="R23" s="620">
        <v>831.3365055961674</v>
      </c>
      <c r="S23" s="682">
        <v>-2.3251475681175862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335</v>
      </c>
      <c r="E25" s="739">
        <v>442</v>
      </c>
      <c r="F25" s="612">
        <v>1.3194029850746269</v>
      </c>
      <c r="G25" s="676">
        <v>107</v>
      </c>
      <c r="H25" s="611">
        <v>8.2573330046832635E-2</v>
      </c>
      <c r="I25" s="616">
        <v>0.10339181286549708</v>
      </c>
      <c r="J25" s="745">
        <v>376525.55</v>
      </c>
      <c r="K25" s="739">
        <v>495705.76999999984</v>
      </c>
      <c r="L25" s="612">
        <v>1.3165262490155047</v>
      </c>
      <c r="M25" s="676">
        <v>119180.21999999986</v>
      </c>
      <c r="N25" s="611">
        <v>9.8308488895655632E-2</v>
      </c>
      <c r="O25" s="616">
        <v>0.1243297620315422</v>
      </c>
      <c r="P25" s="543"/>
      <c r="Q25" s="617">
        <v>1123.9568656716417</v>
      </c>
      <c r="R25" s="619">
        <v>1121.5062669683255</v>
      </c>
      <c r="S25" s="681">
        <v>-2.4505987033162455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356</v>
      </c>
      <c r="E26" s="739">
        <v>371</v>
      </c>
      <c r="F26" s="612">
        <v>1.0421348314606742</v>
      </c>
      <c r="G26" s="676">
        <v>15</v>
      </c>
      <c r="H26" s="611">
        <v>8.7749568646783335E-2</v>
      </c>
      <c r="I26" s="616">
        <v>8.6783625730994157E-2</v>
      </c>
      <c r="J26" s="745">
        <v>269983.34999999998</v>
      </c>
      <c r="K26" s="739">
        <v>304685.7</v>
      </c>
      <c r="L26" s="612">
        <v>1.1285351485563833</v>
      </c>
      <c r="M26" s="676">
        <v>34702.350000000035</v>
      </c>
      <c r="N26" s="611">
        <v>7.0490980400896852E-2</v>
      </c>
      <c r="O26" s="616">
        <v>7.6419325470861207E-2</v>
      </c>
      <c r="P26" s="543"/>
      <c r="Q26" s="617">
        <v>758.3801966292134</v>
      </c>
      <c r="R26" s="619">
        <v>821.25525606469</v>
      </c>
      <c r="S26" s="681">
        <v>62.875059435476601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9</v>
      </c>
      <c r="E27" s="739">
        <v>7</v>
      </c>
      <c r="F27" s="612">
        <v>0.77777777777777779</v>
      </c>
      <c r="G27" s="676">
        <v>-2</v>
      </c>
      <c r="H27" s="611">
        <v>2.2183879714074441E-3</v>
      </c>
      <c r="I27" s="616">
        <v>1.6374269005847953E-3</v>
      </c>
      <c r="J27" s="745">
        <v>8182.35</v>
      </c>
      <c r="K27" s="739">
        <v>7435.7</v>
      </c>
      <c r="L27" s="612">
        <v>0.90874870911168548</v>
      </c>
      <c r="M27" s="676">
        <v>-746.65000000000055</v>
      </c>
      <c r="N27" s="611">
        <v>2.1363609033048831E-3</v>
      </c>
      <c r="O27" s="616">
        <v>1.8649748852791013E-3</v>
      </c>
      <c r="P27" s="543"/>
      <c r="Q27" s="617">
        <v>909.15000000000009</v>
      </c>
      <c r="R27" s="619">
        <v>1062.242857142857</v>
      </c>
      <c r="S27" s="681">
        <v>153.09285714285693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132</v>
      </c>
      <c r="E29" s="739">
        <v>123</v>
      </c>
      <c r="F29" s="612">
        <v>0.93181818181818177</v>
      </c>
      <c r="G29" s="676">
        <v>-9</v>
      </c>
      <c r="H29" s="611">
        <v>3.2536356913975842E-2</v>
      </c>
      <c r="I29" s="616">
        <v>2.8771929824561403E-2</v>
      </c>
      <c r="J29" s="745">
        <v>162299.31</v>
      </c>
      <c r="K29" s="739">
        <v>108945.95000000001</v>
      </c>
      <c r="L29" s="612">
        <v>0.67126563877566714</v>
      </c>
      <c r="M29" s="676">
        <v>-53353.359999999986</v>
      </c>
      <c r="N29" s="611">
        <v>4.2375344554725622E-2</v>
      </c>
      <c r="O29" s="616">
        <v>2.7325128851738604E-2</v>
      </c>
      <c r="P29" s="543"/>
      <c r="Q29" s="617">
        <v>1229.5402272727272</v>
      </c>
      <c r="R29" s="619">
        <v>885.73943089430907</v>
      </c>
      <c r="S29" s="681">
        <v>-343.80079637841811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1858</v>
      </c>
      <c r="E30" s="739">
        <v>1785</v>
      </c>
      <c r="F30" s="612">
        <v>0.96071044133476857</v>
      </c>
      <c r="G30" s="676">
        <v>-73</v>
      </c>
      <c r="H30" s="611">
        <v>0.45797387231944786</v>
      </c>
      <c r="I30" s="616">
        <v>0.41754385964912283</v>
      </c>
      <c r="J30" s="745">
        <v>1807603.55</v>
      </c>
      <c r="K30" s="739">
        <v>1691751.36</v>
      </c>
      <c r="L30" s="612">
        <v>0.93590840757089688</v>
      </c>
      <c r="M30" s="676">
        <v>-115852.18999999994</v>
      </c>
      <c r="N30" s="611">
        <v>0.471954090560183</v>
      </c>
      <c r="O30" s="616">
        <v>0.42431429435517354</v>
      </c>
      <c r="P30" s="543"/>
      <c r="Q30" s="617">
        <v>972.87596878363831</v>
      </c>
      <c r="R30" s="619">
        <v>947.75986554621852</v>
      </c>
      <c r="S30" s="681">
        <v>-25.116103237419793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92</v>
      </c>
      <c r="E31" s="739">
        <v>88</v>
      </c>
      <c r="F31" s="612">
        <v>0.95652173913043481</v>
      </c>
      <c r="G31" s="676">
        <v>-4</v>
      </c>
      <c r="H31" s="611">
        <v>2.2676854818831648E-2</v>
      </c>
      <c r="I31" s="616">
        <v>2.0584795321637428E-2</v>
      </c>
      <c r="J31" s="745">
        <v>86238.950000000012</v>
      </c>
      <c r="K31" s="739">
        <v>127685.79999999999</v>
      </c>
      <c r="L31" s="612">
        <v>1.4806047615375648</v>
      </c>
      <c r="M31" s="676">
        <v>41446.849999999977</v>
      </c>
      <c r="N31" s="611">
        <v>2.2516455678633238E-2</v>
      </c>
      <c r="O31" s="616">
        <v>3.2025338597142197E-2</v>
      </c>
      <c r="P31" s="543"/>
      <c r="Q31" s="617">
        <v>937.37989130434801</v>
      </c>
      <c r="R31" s="619">
        <v>1450.9749999999999</v>
      </c>
      <c r="S31" s="681">
        <v>513.5951086956519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1153</v>
      </c>
      <c r="E32" s="739">
        <v>1374</v>
      </c>
      <c r="F32" s="612">
        <v>1.1916738941890719</v>
      </c>
      <c r="G32" s="676">
        <v>221</v>
      </c>
      <c r="H32" s="611">
        <v>0.28420014789253145</v>
      </c>
      <c r="I32" s="616">
        <v>0.3214035087719298</v>
      </c>
      <c r="J32" s="745">
        <v>1024936.71</v>
      </c>
      <c r="K32" s="739">
        <v>1177279.02</v>
      </c>
      <c r="L32" s="612">
        <v>1.1486358216206345</v>
      </c>
      <c r="M32" s="676">
        <v>152342.31000000006</v>
      </c>
      <c r="N32" s="611">
        <v>0.26760462649555872</v>
      </c>
      <c r="O32" s="616">
        <v>0.29527762083811782</v>
      </c>
      <c r="P32" s="543"/>
      <c r="Q32" s="617">
        <v>888.93036426712922</v>
      </c>
      <c r="R32" s="619">
        <v>856.82606986899566</v>
      </c>
      <c r="S32" s="681">
        <v>-32.104294398133561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97</v>
      </c>
      <c r="E33" s="739">
        <v>58</v>
      </c>
      <c r="F33" s="612">
        <v>0.59793814432989689</v>
      </c>
      <c r="G33" s="676">
        <v>-39</v>
      </c>
      <c r="H33" s="611">
        <v>2.3909292580724672E-2</v>
      </c>
      <c r="I33" s="616">
        <v>1.3567251461988304E-2</v>
      </c>
      <c r="J33" s="745">
        <v>65926.509999999995</v>
      </c>
      <c r="K33" s="739">
        <v>40807.15</v>
      </c>
      <c r="L33" s="612">
        <v>0.61897937567148642</v>
      </c>
      <c r="M33" s="676">
        <v>-25119.359999999993</v>
      </c>
      <c r="N33" s="611">
        <v>1.7213003410430791E-2</v>
      </c>
      <c r="O33" s="616">
        <v>1.0234989293518711E-2</v>
      </c>
      <c r="P33" s="543"/>
      <c r="Q33" s="617">
        <v>679.65474226804122</v>
      </c>
      <c r="R33" s="619">
        <v>703.57155172413798</v>
      </c>
      <c r="S33" s="681">
        <v>23.916809456096757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25</v>
      </c>
      <c r="E34" s="739">
        <v>27</v>
      </c>
      <c r="F34" s="612">
        <v>1.08</v>
      </c>
      <c r="G34" s="676">
        <v>2</v>
      </c>
      <c r="H34" s="611">
        <v>6.1621888094651224E-3</v>
      </c>
      <c r="I34" s="616">
        <v>6.3157894736842104E-3</v>
      </c>
      <c r="J34" s="745">
        <v>28344.79</v>
      </c>
      <c r="K34" s="739">
        <v>32727.75</v>
      </c>
      <c r="L34" s="612">
        <v>1.1546301807139865</v>
      </c>
      <c r="M34" s="676">
        <v>4382.9599999999991</v>
      </c>
      <c r="N34" s="611">
        <v>7.4006491006113418E-3</v>
      </c>
      <c r="O34" s="616">
        <v>8.2085656766266932E-3</v>
      </c>
      <c r="P34" s="543"/>
      <c r="Q34" s="617">
        <v>1133.7916</v>
      </c>
      <c r="R34" s="619">
        <v>1212.1388888888889</v>
      </c>
      <c r="S34" s="681">
        <v>78.347288888888897</v>
      </c>
      <c r="T34" s="359"/>
    </row>
    <row r="35" spans="2:20" s="266" customFormat="1" ht="24.75" customHeight="1" x14ac:dyDescent="0.25">
      <c r="B35" s="1032" t="s">
        <v>316</v>
      </c>
      <c r="C35" s="1032"/>
      <c r="D35" s="591">
        <v>4057</v>
      </c>
      <c r="E35" s="651">
        <v>4275</v>
      </c>
      <c r="F35" s="613">
        <v>1.0537342864185359</v>
      </c>
      <c r="G35" s="614">
        <v>218</v>
      </c>
      <c r="H35" s="611">
        <v>1</v>
      </c>
      <c r="I35" s="616">
        <v>1</v>
      </c>
      <c r="J35" s="591">
        <v>3830041.07</v>
      </c>
      <c r="K35" s="594">
        <v>3987024.1999999997</v>
      </c>
      <c r="L35" s="613">
        <v>1.0409873228852868</v>
      </c>
      <c r="M35" s="614">
        <v>156983.12999999989</v>
      </c>
      <c r="N35" s="611">
        <v>1</v>
      </c>
      <c r="O35" s="616">
        <v>1</v>
      </c>
      <c r="P35" s="387"/>
      <c r="Q35" s="618">
        <v>944.05744885383285</v>
      </c>
      <c r="R35" s="620">
        <v>932.63723976608185</v>
      </c>
      <c r="S35" s="682">
        <v>-11.420209087751005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904" t="s">
        <v>84</v>
      </c>
      <c r="C38" s="907" t="s">
        <v>254</v>
      </c>
      <c r="D38" s="1044" t="s">
        <v>235</v>
      </c>
      <c r="E38" s="1045"/>
      <c r="F38" s="1045"/>
      <c r="G38" s="1045"/>
      <c r="H38" s="1045"/>
      <c r="I38" s="1046"/>
      <c r="J38" s="1047" t="s">
        <v>236</v>
      </c>
      <c r="K38" s="1048"/>
      <c r="L38" s="1048"/>
      <c r="M38" s="1048"/>
      <c r="N38" s="1048"/>
      <c r="O38" s="1049"/>
      <c r="P38" s="615"/>
      <c r="Q38" s="1051" t="s">
        <v>252</v>
      </c>
      <c r="R38" s="1052"/>
      <c r="S38" s="1053"/>
      <c r="T38" s="359"/>
    </row>
    <row r="39" spans="2:20" s="266" customFormat="1" ht="21" customHeight="1" x14ac:dyDescent="0.25">
      <c r="B39" s="905"/>
      <c r="C39" s="908"/>
      <c r="D39" s="921" t="s">
        <v>226</v>
      </c>
      <c r="E39" s="922"/>
      <c r="F39" s="968" t="s">
        <v>332</v>
      </c>
      <c r="G39" s="968" t="s">
        <v>336</v>
      </c>
      <c r="H39" s="921" t="s">
        <v>227</v>
      </c>
      <c r="I39" s="922"/>
      <c r="J39" s="921" t="s">
        <v>228</v>
      </c>
      <c r="K39" s="922"/>
      <c r="L39" s="968" t="s">
        <v>332</v>
      </c>
      <c r="M39" s="968" t="s">
        <v>336</v>
      </c>
      <c r="N39" s="921" t="s">
        <v>227</v>
      </c>
      <c r="O39" s="922"/>
      <c r="P39" s="347"/>
      <c r="Q39" s="921"/>
      <c r="R39" s="922"/>
      <c r="S39" s="968" t="s">
        <v>336</v>
      </c>
      <c r="T39" s="359"/>
    </row>
    <row r="40" spans="2:20" s="266" customFormat="1" ht="21" customHeight="1" x14ac:dyDescent="0.25">
      <c r="B40" s="906"/>
      <c r="C40" s="909"/>
      <c r="D40" s="372" t="s">
        <v>333</v>
      </c>
      <c r="E40" s="372" t="s">
        <v>334</v>
      </c>
      <c r="F40" s="917"/>
      <c r="G40" s="917"/>
      <c r="H40" s="717" t="s">
        <v>333</v>
      </c>
      <c r="I40" s="717" t="s">
        <v>334</v>
      </c>
      <c r="J40" s="794" t="s">
        <v>333</v>
      </c>
      <c r="K40" s="794" t="s">
        <v>334</v>
      </c>
      <c r="L40" s="917"/>
      <c r="M40" s="917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917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325</v>
      </c>
      <c r="D42" s="745">
        <v>270</v>
      </c>
      <c r="E42" s="739">
        <v>75</v>
      </c>
      <c r="F42" s="612">
        <v>0.27777777777777779</v>
      </c>
      <c r="G42" s="676">
        <v>-195</v>
      </c>
      <c r="H42" s="611">
        <v>0.12379642365887207</v>
      </c>
      <c r="I42" s="616">
        <v>3.6638983878847092E-2</v>
      </c>
      <c r="J42" s="745">
        <v>125031.79000000001</v>
      </c>
      <c r="K42" s="739">
        <v>43143.31</v>
      </c>
      <c r="L42" s="612">
        <v>0.34505872466514315</v>
      </c>
      <c r="M42" s="676">
        <v>-81888.48000000001</v>
      </c>
      <c r="N42" s="611">
        <v>6.7995309233758058E-2</v>
      </c>
      <c r="O42" s="616">
        <v>2.5156079779283934E-2</v>
      </c>
      <c r="P42" s="627"/>
      <c r="Q42" s="617">
        <v>463.08070370370376</v>
      </c>
      <c r="R42" s="619">
        <v>575.24413333333325</v>
      </c>
      <c r="S42" s="681">
        <v>112.16342962962949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0</v>
      </c>
      <c r="E43" s="739">
        <v>88</v>
      </c>
      <c r="F43" s="612" t="s">
        <v>335</v>
      </c>
      <c r="G43" s="676">
        <v>88</v>
      </c>
      <c r="H43" s="611">
        <v>0</v>
      </c>
      <c r="I43" s="616">
        <v>4.2989741084513922E-2</v>
      </c>
      <c r="J43" s="745">
        <v>0</v>
      </c>
      <c r="K43" s="739">
        <v>68122.02</v>
      </c>
      <c r="L43" s="612" t="s">
        <v>335</v>
      </c>
      <c r="M43" s="676">
        <v>68122.02</v>
      </c>
      <c r="N43" s="611">
        <v>0</v>
      </c>
      <c r="O43" s="616">
        <v>3.9720711504193255E-2</v>
      </c>
      <c r="P43" s="627"/>
      <c r="Q43" s="617" t="s">
        <v>335</v>
      </c>
      <c r="R43" s="619">
        <v>774.1138636363637</v>
      </c>
      <c r="S43" s="681" t="s">
        <v>335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309</v>
      </c>
      <c r="E44" s="739">
        <v>347</v>
      </c>
      <c r="F44" s="612">
        <v>1.1229773462783172</v>
      </c>
      <c r="G44" s="676">
        <v>38</v>
      </c>
      <c r="H44" s="611">
        <v>0.14167812929848694</v>
      </c>
      <c r="I44" s="616">
        <v>0.16951636541279921</v>
      </c>
      <c r="J44" s="745">
        <v>253225.4</v>
      </c>
      <c r="K44" s="739">
        <v>221698.16</v>
      </c>
      <c r="L44" s="612">
        <v>0.87549732372818845</v>
      </c>
      <c r="M44" s="676">
        <v>-31527.239999999991</v>
      </c>
      <c r="N44" s="611">
        <v>0.13771009259998657</v>
      </c>
      <c r="O44" s="616">
        <v>0.129268166950576</v>
      </c>
      <c r="P44" s="627"/>
      <c r="Q44" s="617">
        <v>819.49967637540453</v>
      </c>
      <c r="R44" s="619">
        <v>638.89959654178676</v>
      </c>
      <c r="S44" s="681">
        <v>-180.60007983361777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126</v>
      </c>
      <c r="E45" s="739">
        <v>108</v>
      </c>
      <c r="F45" s="802">
        <v>0.8571428571428571</v>
      </c>
      <c r="G45" s="544">
        <v>-18</v>
      </c>
      <c r="H45" s="611">
        <v>5.7771664374140302E-2</v>
      </c>
      <c r="I45" s="616">
        <v>5.2760136785539813E-2</v>
      </c>
      <c r="J45" s="745">
        <v>45037.62</v>
      </c>
      <c r="K45" s="739">
        <v>54424.960000000006</v>
      </c>
      <c r="L45" s="612">
        <v>1.2084333053123146</v>
      </c>
      <c r="M45" s="676">
        <v>9387.3400000000038</v>
      </c>
      <c r="N45" s="611">
        <v>2.4492546248058085E-2</v>
      </c>
      <c r="O45" s="616">
        <v>3.1734204810533483E-2</v>
      </c>
      <c r="P45" s="627"/>
      <c r="Q45" s="617">
        <v>357.44142857142862</v>
      </c>
      <c r="R45" s="619">
        <v>503.9348148148149</v>
      </c>
      <c r="S45" s="681">
        <v>146.49338624338628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259</v>
      </c>
      <c r="E46" s="739">
        <v>304</v>
      </c>
      <c r="F46" s="612">
        <v>1.1737451737451738</v>
      </c>
      <c r="G46" s="676">
        <v>45</v>
      </c>
      <c r="H46" s="611">
        <v>0.11875286565795506</v>
      </c>
      <c r="I46" s="616">
        <v>0.14851001465559355</v>
      </c>
      <c r="J46" s="745">
        <v>250576.82</v>
      </c>
      <c r="K46" s="739">
        <v>291580.14</v>
      </c>
      <c r="L46" s="612">
        <v>1.1636357265608208</v>
      </c>
      <c r="M46" s="676">
        <v>41003.320000000007</v>
      </c>
      <c r="N46" s="611">
        <v>0.1362697307837609</v>
      </c>
      <c r="O46" s="616">
        <v>0.17001507913729336</v>
      </c>
      <c r="P46" s="627"/>
      <c r="Q46" s="617">
        <v>967.47806949806954</v>
      </c>
      <c r="R46" s="619">
        <v>959.14519736842112</v>
      </c>
      <c r="S46" s="681">
        <v>-8.3328721296484218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34</v>
      </c>
      <c r="E47" s="739">
        <v>81</v>
      </c>
      <c r="F47" s="612">
        <v>2.3823529411764706</v>
      </c>
      <c r="G47" s="676">
        <v>47</v>
      </c>
      <c r="H47" s="611">
        <v>1.5589179275561669E-2</v>
      </c>
      <c r="I47" s="616">
        <v>3.957010258915486E-2</v>
      </c>
      <c r="J47" s="745">
        <v>18678.66</v>
      </c>
      <c r="K47" s="739">
        <v>43814.27</v>
      </c>
      <c r="L47" s="612">
        <v>2.3456859325026524</v>
      </c>
      <c r="M47" s="676">
        <v>25135.609999999997</v>
      </c>
      <c r="N47" s="611">
        <v>1.0157906743334852E-2</v>
      </c>
      <c r="O47" s="616">
        <v>2.5547304358221164E-2</v>
      </c>
      <c r="P47" s="627"/>
      <c r="Q47" s="617">
        <v>549.37235294117647</v>
      </c>
      <c r="R47" s="619">
        <v>540.91691358024684</v>
      </c>
      <c r="S47" s="681">
        <v>-8.4554393609296312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1183</v>
      </c>
      <c r="E48" s="739">
        <v>1044</v>
      </c>
      <c r="F48" s="612">
        <v>0.88250211327134409</v>
      </c>
      <c r="G48" s="676">
        <v>-139</v>
      </c>
      <c r="H48" s="611">
        <v>0.54241173773498397</v>
      </c>
      <c r="I48" s="616">
        <v>0.51001465559355152</v>
      </c>
      <c r="J48" s="745">
        <v>1146279.3500000001</v>
      </c>
      <c r="K48" s="739">
        <v>992242.31</v>
      </c>
      <c r="L48" s="612">
        <v>0.86561998172609489</v>
      </c>
      <c r="M48" s="676">
        <v>-154037.04000000004</v>
      </c>
      <c r="N48" s="611">
        <v>0.62337441439110153</v>
      </c>
      <c r="O48" s="616">
        <v>0.57855845345989876</v>
      </c>
      <c r="P48" s="627"/>
      <c r="Q48" s="617">
        <v>968.9597210481827</v>
      </c>
      <c r="R48" s="619">
        <v>950.42366858237551</v>
      </c>
      <c r="S48" s="681">
        <v>-18.536052465807188</v>
      </c>
      <c r="T48" s="359"/>
    </row>
    <row r="49" spans="2:20" s="266" customFormat="1" ht="18" customHeight="1" x14ac:dyDescent="0.25">
      <c r="B49" s="1032" t="s">
        <v>319</v>
      </c>
      <c r="C49" s="1032"/>
      <c r="D49" s="591">
        <v>2181</v>
      </c>
      <c r="E49" s="386">
        <v>2047</v>
      </c>
      <c r="F49" s="613">
        <v>0.93856029344337455</v>
      </c>
      <c r="G49" s="614">
        <v>-134</v>
      </c>
      <c r="H49" s="611">
        <v>1</v>
      </c>
      <c r="I49" s="616">
        <v>1</v>
      </c>
      <c r="J49" s="591">
        <v>1838829.6400000001</v>
      </c>
      <c r="K49" s="594">
        <v>1715025.1700000002</v>
      </c>
      <c r="L49" s="613">
        <v>0.93267213704473462</v>
      </c>
      <c r="M49" s="614">
        <v>-123804.46999999997</v>
      </c>
      <c r="N49" s="611">
        <v>1</v>
      </c>
      <c r="O49" s="616">
        <v>1</v>
      </c>
      <c r="P49" s="387"/>
      <c r="Q49" s="618">
        <v>843.1130857404861</v>
      </c>
      <c r="R49" s="620">
        <v>837.82372740595997</v>
      </c>
      <c r="S49" s="682">
        <v>-5.2893583345261277</v>
      </c>
      <c r="T49" s="359"/>
    </row>
    <row r="50" spans="2:20" s="266" customFormat="1" ht="9" customHeight="1" x14ac:dyDescent="0.25">
      <c r="B50" s="1036"/>
      <c r="C50" s="1036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359"/>
    </row>
    <row r="51" spans="2:20" s="266" customFormat="1" ht="18" customHeight="1" x14ac:dyDescent="0.3">
      <c r="B51" s="1037" t="s">
        <v>315</v>
      </c>
      <c r="C51" s="1037"/>
      <c r="D51" s="590">
        <v>48716</v>
      </c>
      <c r="E51" s="594">
        <v>50473</v>
      </c>
      <c r="F51" s="612">
        <v>1.0360661794892849</v>
      </c>
      <c r="G51" s="590">
        <v>1757</v>
      </c>
      <c r="H51" s="611"/>
      <c r="I51" s="616"/>
      <c r="J51" s="590">
        <v>40633274.670000002</v>
      </c>
      <c r="K51" s="796">
        <v>41973326.790000007</v>
      </c>
      <c r="L51" s="612">
        <v>1.0329791810008702</v>
      </c>
      <c r="M51" s="590">
        <v>1340052.1200000048</v>
      </c>
      <c r="N51" s="611"/>
      <c r="O51" s="616"/>
      <c r="P51" s="543"/>
      <c r="Q51" s="618">
        <v>834.08479082847532</v>
      </c>
      <c r="R51" s="620">
        <v>831.59960355041324</v>
      </c>
      <c r="S51" s="682">
        <v>-2.4851872780620852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5" t="s">
        <v>231</v>
      </c>
      <c r="C56" s="965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00" t="s">
        <v>253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309"/>
      <c r="U4" s="309"/>
      <c r="V4" s="309"/>
    </row>
    <row r="5" spans="2:26" s="269" customFormat="1" ht="13.15" customHeight="1" x14ac:dyDescent="0.25"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625"/>
    </row>
    <row r="6" spans="2:26" s="269" customFormat="1" ht="16.5" customHeight="1" x14ac:dyDescent="0.25">
      <c r="B6" s="918" t="s">
        <v>310</v>
      </c>
      <c r="C6" s="918"/>
      <c r="D6" s="918"/>
      <c r="E6" s="918"/>
      <c r="F6" s="1054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30" t="s">
        <v>180</v>
      </c>
      <c r="S6" s="930"/>
      <c r="T6" s="621"/>
    </row>
    <row r="7" spans="2:26" ht="17.25" customHeight="1" x14ac:dyDescent="0.25">
      <c r="B7" s="905" t="s">
        <v>84</v>
      </c>
      <c r="C7" s="908" t="s">
        <v>211</v>
      </c>
      <c r="D7" s="1044" t="s">
        <v>235</v>
      </c>
      <c r="E7" s="1045"/>
      <c r="F7" s="1045"/>
      <c r="G7" s="1045"/>
      <c r="H7" s="1045"/>
      <c r="I7" s="1046"/>
      <c r="J7" s="1047" t="s">
        <v>236</v>
      </c>
      <c r="K7" s="1048"/>
      <c r="L7" s="1048"/>
      <c r="M7" s="1048"/>
      <c r="N7" s="1048"/>
      <c r="O7" s="1049"/>
      <c r="P7" s="615"/>
      <c r="Q7" s="1039" t="s">
        <v>252</v>
      </c>
      <c r="R7" s="1040"/>
      <c r="S7" s="1041"/>
      <c r="T7" s="622"/>
    </row>
    <row r="8" spans="2:26" ht="21.6" customHeight="1" x14ac:dyDescent="0.25">
      <c r="B8" s="905"/>
      <c r="C8" s="908"/>
      <c r="D8" s="921" t="s">
        <v>226</v>
      </c>
      <c r="E8" s="922"/>
      <c r="F8" s="968" t="s">
        <v>332</v>
      </c>
      <c r="G8" s="968" t="s">
        <v>336</v>
      </c>
      <c r="H8" s="921" t="s">
        <v>227</v>
      </c>
      <c r="I8" s="922"/>
      <c r="J8" s="921" t="s">
        <v>228</v>
      </c>
      <c r="K8" s="922"/>
      <c r="L8" s="968" t="s">
        <v>332</v>
      </c>
      <c r="M8" s="968" t="s">
        <v>336</v>
      </c>
      <c r="N8" s="921" t="s">
        <v>227</v>
      </c>
      <c r="O8" s="922"/>
      <c r="P8" s="347"/>
      <c r="Q8" s="921"/>
      <c r="R8" s="922"/>
      <c r="S8" s="968" t="s">
        <v>336</v>
      </c>
      <c r="T8" s="916"/>
    </row>
    <row r="9" spans="2:26" ht="16.149999999999999" customHeight="1" x14ac:dyDescent="0.25">
      <c r="B9" s="906"/>
      <c r="C9" s="909"/>
      <c r="D9" s="372" t="s">
        <v>333</v>
      </c>
      <c r="E9" s="372" t="s">
        <v>334</v>
      </c>
      <c r="F9" s="917"/>
      <c r="G9" s="917"/>
      <c r="H9" s="717" t="s">
        <v>333</v>
      </c>
      <c r="I9" s="717" t="s">
        <v>334</v>
      </c>
      <c r="J9" s="775" t="s">
        <v>333</v>
      </c>
      <c r="K9" s="775" t="s">
        <v>334</v>
      </c>
      <c r="L9" s="917"/>
      <c r="M9" s="917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917"/>
      <c r="T9" s="917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10320</v>
      </c>
      <c r="E11" s="739">
        <v>11514</v>
      </c>
      <c r="F11" s="612">
        <v>1.1156976744186047</v>
      </c>
      <c r="G11" s="738">
        <v>1194</v>
      </c>
      <c r="H11" s="611">
        <v>0.22176856129794778</v>
      </c>
      <c r="I11" s="616">
        <v>0.23776483707099491</v>
      </c>
      <c r="J11" s="745">
        <v>7724514.7599999998</v>
      </c>
      <c r="K11" s="739">
        <v>8359672.6999999983</v>
      </c>
      <c r="L11" s="612">
        <v>1.0822262575364667</v>
      </c>
      <c r="M11" s="738">
        <v>635157.93999999855</v>
      </c>
      <c r="N11" s="611">
        <v>0.19911393896797805</v>
      </c>
      <c r="O11" s="616">
        <v>0.20765090338155201</v>
      </c>
      <c r="P11" s="543"/>
      <c r="Q11" s="617">
        <v>748.49949224806198</v>
      </c>
      <c r="R11" s="619">
        <v>726.04418099704696</v>
      </c>
      <c r="S11" s="681">
        <v>-22.455311251015019</v>
      </c>
      <c r="T11" s="801"/>
    </row>
    <row r="12" spans="2:26" ht="16.899999999999999" customHeight="1" x14ac:dyDescent="0.3">
      <c r="B12" s="288" t="s">
        <v>55</v>
      </c>
      <c r="C12" s="735" t="s">
        <v>169</v>
      </c>
      <c r="D12" s="745">
        <v>5195</v>
      </c>
      <c r="E12" s="739">
        <v>6029</v>
      </c>
      <c r="F12" s="612">
        <v>1.1605389797882579</v>
      </c>
      <c r="G12" s="738">
        <v>834</v>
      </c>
      <c r="H12" s="611">
        <v>0.11163640270763941</v>
      </c>
      <c r="I12" s="616">
        <v>0.12449923594763143</v>
      </c>
      <c r="J12" s="745">
        <v>6266866.0800000001</v>
      </c>
      <c r="K12" s="739">
        <v>6305836.25</v>
      </c>
      <c r="L12" s="612">
        <v>1.0062184462700374</v>
      </c>
      <c r="M12" s="738">
        <v>38970.169999999925</v>
      </c>
      <c r="N12" s="611">
        <v>0.16154029462604225</v>
      </c>
      <c r="O12" s="616">
        <v>0.15663443305485375</v>
      </c>
      <c r="P12" s="543"/>
      <c r="Q12" s="617">
        <v>1206.3264831568815</v>
      </c>
      <c r="R12" s="619">
        <v>1045.9174407032676</v>
      </c>
      <c r="S12" s="681">
        <v>-160.40904245361389</v>
      </c>
      <c r="T12" s="801"/>
    </row>
    <row r="13" spans="2:26" ht="16.899999999999999" customHeight="1" x14ac:dyDescent="0.3">
      <c r="B13" s="288" t="s">
        <v>57</v>
      </c>
      <c r="C13" s="735" t="s">
        <v>87</v>
      </c>
      <c r="D13" s="745">
        <v>7099</v>
      </c>
      <c r="E13" s="739">
        <v>7263</v>
      </c>
      <c r="F13" s="612">
        <v>1.0231018453303282</v>
      </c>
      <c r="G13" s="738">
        <v>164</v>
      </c>
      <c r="H13" s="611">
        <v>0.15255184269904373</v>
      </c>
      <c r="I13" s="616">
        <v>0.14998141494238632</v>
      </c>
      <c r="J13" s="745">
        <v>5498860.3399999999</v>
      </c>
      <c r="K13" s="739">
        <v>5423206.5000000009</v>
      </c>
      <c r="L13" s="612">
        <v>0.98624190553637536</v>
      </c>
      <c r="M13" s="738">
        <v>-75653.83999999892</v>
      </c>
      <c r="N13" s="611">
        <v>0.16154029462604225</v>
      </c>
      <c r="O13" s="616">
        <v>0.13471026550473744</v>
      </c>
      <c r="P13" s="543"/>
      <c r="Q13" s="617">
        <v>774.59646992534158</v>
      </c>
      <c r="R13" s="619">
        <v>746.689591078067</v>
      </c>
      <c r="S13" s="681">
        <v>-27.906878847274584</v>
      </c>
      <c r="T13" s="801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8372</v>
      </c>
      <c r="E14" s="739">
        <v>7330</v>
      </c>
      <c r="F14" s="612">
        <v>0.87553750597228863</v>
      </c>
      <c r="G14" s="738">
        <v>-1042</v>
      </c>
      <c r="H14" s="611">
        <v>0.17990759643279253</v>
      </c>
      <c r="I14" s="616">
        <v>0.15136496923140461</v>
      </c>
      <c r="J14" s="745">
        <v>4910057.33</v>
      </c>
      <c r="K14" s="739">
        <v>5170531.2999999989</v>
      </c>
      <c r="L14" s="612">
        <v>1.0530490689810335</v>
      </c>
      <c r="M14" s="738">
        <v>260473.96999999881</v>
      </c>
      <c r="N14" s="611">
        <v>0.12656598969782967</v>
      </c>
      <c r="O14" s="616">
        <v>0.12843391529043841</v>
      </c>
      <c r="P14" s="543"/>
      <c r="Q14" s="617">
        <v>586.4855864787387</v>
      </c>
      <c r="R14" s="619">
        <v>705.39308321964518</v>
      </c>
      <c r="S14" s="681">
        <v>118.90749674090648</v>
      </c>
      <c r="T14" s="801"/>
    </row>
    <row r="15" spans="2:26" s="269" customFormat="1" ht="16.899999999999999" customHeight="1" x14ac:dyDescent="0.3">
      <c r="B15" s="288" t="s">
        <v>61</v>
      </c>
      <c r="C15" s="735" t="s">
        <v>165</v>
      </c>
      <c r="D15" s="745">
        <v>4274</v>
      </c>
      <c r="E15" s="739">
        <v>4703</v>
      </c>
      <c r="F15" s="612">
        <v>1.1003743565746373</v>
      </c>
      <c r="G15" s="738">
        <v>429</v>
      </c>
      <c r="H15" s="611">
        <v>9.1844847963898135E-2</v>
      </c>
      <c r="I15" s="616">
        <v>9.7117251063478294E-2</v>
      </c>
      <c r="J15" s="745">
        <v>4708436.12</v>
      </c>
      <c r="K15" s="739">
        <v>5119015.29</v>
      </c>
      <c r="L15" s="612">
        <v>1.0872007519133551</v>
      </c>
      <c r="M15" s="738">
        <v>410579.16999999993</v>
      </c>
      <c r="N15" s="611">
        <v>0.12136882268476673</v>
      </c>
      <c r="O15" s="616">
        <v>0.12715427834782067</v>
      </c>
      <c r="P15" s="543"/>
      <c r="Q15" s="617">
        <v>1101.6462611137108</v>
      </c>
      <c r="R15" s="619">
        <v>1088.4574293004466</v>
      </c>
      <c r="S15" s="681">
        <v>-13.188831813264187</v>
      </c>
      <c r="T15" s="801"/>
    </row>
    <row r="16" spans="2:26" s="269" customFormat="1" ht="16.899999999999999" customHeight="1" x14ac:dyDescent="0.3">
      <c r="B16" s="288" t="s">
        <v>63</v>
      </c>
      <c r="C16" s="735" t="s">
        <v>171</v>
      </c>
      <c r="D16" s="745">
        <v>4636</v>
      </c>
      <c r="E16" s="739">
        <v>4489</v>
      </c>
      <c r="F16" s="612">
        <v>0.96829163071613455</v>
      </c>
      <c r="G16" s="738">
        <v>-147</v>
      </c>
      <c r="H16" s="611">
        <v>9.9623938970667236E-2</v>
      </c>
      <c r="I16" s="616">
        <v>9.269813736422583E-2</v>
      </c>
      <c r="J16" s="745">
        <v>3609457.4699999993</v>
      </c>
      <c r="K16" s="739">
        <v>3532613.36</v>
      </c>
      <c r="L16" s="612">
        <v>0.97871034341346608</v>
      </c>
      <c r="M16" s="738">
        <v>-76844.109999999404</v>
      </c>
      <c r="N16" s="611">
        <v>9.3040574938210399E-2</v>
      </c>
      <c r="O16" s="616">
        <v>8.7748693259455002E-2</v>
      </c>
      <c r="P16" s="543"/>
      <c r="Q16" s="617">
        <v>778.57149913718706</v>
      </c>
      <c r="R16" s="619">
        <v>786.94884384049897</v>
      </c>
      <c r="S16" s="681">
        <v>8.3773447033119055</v>
      </c>
      <c r="T16" s="801"/>
    </row>
    <row r="17" spans="2:26" s="269" customFormat="1" ht="16.899999999999999" customHeight="1" x14ac:dyDescent="0.3">
      <c r="B17" s="288" t="s">
        <v>65</v>
      </c>
      <c r="C17" s="734" t="s">
        <v>54</v>
      </c>
      <c r="D17" s="745">
        <v>2599</v>
      </c>
      <c r="E17" s="739">
        <v>3104</v>
      </c>
      <c r="F17" s="612">
        <v>1.1943055021161986</v>
      </c>
      <c r="G17" s="738">
        <v>505</v>
      </c>
      <c r="H17" s="611">
        <v>5.5850435156333943E-2</v>
      </c>
      <c r="I17" s="616">
        <v>6.4097798703175973E-2</v>
      </c>
      <c r="J17" s="745">
        <v>2376079.0299999993</v>
      </c>
      <c r="K17" s="739">
        <v>2808262.4700000007</v>
      </c>
      <c r="L17" s="612">
        <v>1.1818893372414474</v>
      </c>
      <c r="M17" s="738">
        <v>432183.44000000134</v>
      </c>
      <c r="N17" s="611">
        <v>6.1247919081264382E-2</v>
      </c>
      <c r="O17" s="616">
        <v>6.9756108851966037E-2</v>
      </c>
      <c r="P17" s="543"/>
      <c r="Q17" s="617">
        <v>914.22817622162347</v>
      </c>
      <c r="R17" s="619">
        <v>904.72373389175277</v>
      </c>
      <c r="S17" s="681">
        <v>-9.5044423298706988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2963</v>
      </c>
      <c r="E18" s="739">
        <v>2762</v>
      </c>
      <c r="F18" s="612">
        <v>0.93216334795815048</v>
      </c>
      <c r="G18" s="738">
        <v>-201</v>
      </c>
      <c r="H18" s="611">
        <v>6.367250456645536E-2</v>
      </c>
      <c r="I18" s="616">
        <v>5.7035476809978114E-2</v>
      </c>
      <c r="J18" s="745">
        <v>2469908.8800000004</v>
      </c>
      <c r="K18" s="739">
        <v>2115195.29</v>
      </c>
      <c r="L18" s="612">
        <v>0.85638596108857257</v>
      </c>
      <c r="M18" s="738">
        <v>-354713.59000000032</v>
      </c>
      <c r="N18" s="611">
        <v>6.3666560459622601E-2</v>
      </c>
      <c r="O18" s="616">
        <v>5.2540599202753953E-2</v>
      </c>
      <c r="P18" s="543"/>
      <c r="Q18" s="617">
        <v>833.58382720216014</v>
      </c>
      <c r="R18" s="619">
        <v>765.82016292541641</v>
      </c>
      <c r="S18" s="681">
        <v>-67.763664276743725</v>
      </c>
      <c r="T18" s="801"/>
    </row>
    <row r="19" spans="2:26" s="269" customFormat="1" ht="16.899999999999999" customHeight="1" x14ac:dyDescent="0.3">
      <c r="B19" s="288" t="s">
        <v>67</v>
      </c>
      <c r="C19" s="735" t="s">
        <v>167</v>
      </c>
      <c r="D19" s="745">
        <v>462</v>
      </c>
      <c r="E19" s="739">
        <v>523</v>
      </c>
      <c r="F19" s="612">
        <v>1.1320346320346319</v>
      </c>
      <c r="G19" s="738">
        <v>61</v>
      </c>
      <c r="H19" s="611">
        <v>9.9280111743848716E-3</v>
      </c>
      <c r="I19" s="616">
        <v>1.0799983479948788E-2</v>
      </c>
      <c r="J19" s="745">
        <v>475048.4</v>
      </c>
      <c r="K19" s="739">
        <v>561604.03999999957</v>
      </c>
      <c r="L19" s="612">
        <v>1.1822038343882424</v>
      </c>
      <c r="M19" s="738">
        <v>86555.639999999548</v>
      </c>
      <c r="N19" s="611">
        <v>1.2245268610818944E-2</v>
      </c>
      <c r="O19" s="616">
        <v>1.3950018192545889E-2</v>
      </c>
      <c r="P19" s="543"/>
      <c r="Q19" s="617">
        <v>1028.24329004329</v>
      </c>
      <c r="R19" s="619">
        <v>1073.8126959847027</v>
      </c>
      <c r="S19" s="681">
        <v>45.569405941412697</v>
      </c>
      <c r="T19" s="801"/>
    </row>
    <row r="20" spans="2:26" s="269" customFormat="1" ht="16.899999999999999" customHeight="1" x14ac:dyDescent="0.3">
      <c r="B20" s="288" t="s">
        <v>22</v>
      </c>
      <c r="C20" s="735" t="s">
        <v>163</v>
      </c>
      <c r="D20" s="745">
        <v>328</v>
      </c>
      <c r="E20" s="739">
        <v>348</v>
      </c>
      <c r="F20" s="612">
        <v>1.0609756097560976</v>
      </c>
      <c r="G20" s="738">
        <v>20</v>
      </c>
      <c r="H20" s="611">
        <v>7.048458149779736E-3</v>
      </c>
      <c r="I20" s="616">
        <v>7.1862222772890597E-3</v>
      </c>
      <c r="J20" s="745">
        <v>360230.2</v>
      </c>
      <c r="K20" s="739">
        <v>402241.51</v>
      </c>
      <c r="L20" s="612">
        <v>1.1166235090783616</v>
      </c>
      <c r="M20" s="738">
        <v>42011.31</v>
      </c>
      <c r="N20" s="611">
        <v>9.285612920134096E-3</v>
      </c>
      <c r="O20" s="616">
        <v>9.9915171235184369E-3</v>
      </c>
      <c r="P20" s="543"/>
      <c r="Q20" s="617">
        <v>1098.2628048780489</v>
      </c>
      <c r="R20" s="619">
        <v>1155.8664080459771</v>
      </c>
      <c r="S20" s="681">
        <v>57.603603167928213</v>
      </c>
      <c r="T20" s="801"/>
    </row>
    <row r="21" spans="2:26" s="274" customFormat="1" ht="16.899999999999999" customHeight="1" x14ac:dyDescent="0.3">
      <c r="B21" s="288" t="s">
        <v>24</v>
      </c>
      <c r="C21" s="735" t="s">
        <v>172</v>
      </c>
      <c r="D21" s="745">
        <v>287</v>
      </c>
      <c r="E21" s="739">
        <v>252</v>
      </c>
      <c r="F21" s="612">
        <v>0.87804878048780488</v>
      </c>
      <c r="G21" s="738">
        <v>-35</v>
      </c>
      <c r="H21" s="611">
        <v>6.1674008810572688E-3</v>
      </c>
      <c r="I21" s="616">
        <v>5.2038161318300087E-3</v>
      </c>
      <c r="J21" s="745">
        <v>394986.42</v>
      </c>
      <c r="K21" s="739">
        <v>329369.84000000003</v>
      </c>
      <c r="L21" s="612">
        <v>0.83387636466084081</v>
      </c>
      <c r="M21" s="738">
        <v>-65616.579999999958</v>
      </c>
      <c r="N21" s="611">
        <v>1.0181520052537274E-2</v>
      </c>
      <c r="O21" s="616">
        <v>8.1814141865431244E-3</v>
      </c>
      <c r="P21" s="543"/>
      <c r="Q21" s="617">
        <v>1376.2593031358886</v>
      </c>
      <c r="R21" s="619">
        <v>1307.0231746031748</v>
      </c>
      <c r="S21" s="681">
        <v>-69.236128532713792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164</v>
      </c>
      <c r="D22" s="745">
        <v>0</v>
      </c>
      <c r="E22" s="739">
        <v>109</v>
      </c>
      <c r="F22" s="612" t="s">
        <v>335</v>
      </c>
      <c r="G22" s="738">
        <v>109</v>
      </c>
      <c r="H22" s="611">
        <v>0</v>
      </c>
      <c r="I22" s="616">
        <v>2.2508569776566309E-3</v>
      </c>
      <c r="J22" s="745">
        <v>0</v>
      </c>
      <c r="K22" s="739">
        <v>130753.07</v>
      </c>
      <c r="L22" s="612" t="s">
        <v>335</v>
      </c>
      <c r="M22" s="738">
        <v>130753.07</v>
      </c>
      <c r="N22" s="611">
        <v>0</v>
      </c>
      <c r="O22" s="616">
        <v>3.2478536038152922E-3</v>
      </c>
      <c r="P22" s="543"/>
      <c r="Q22" s="617" t="s">
        <v>335</v>
      </c>
      <c r="R22" s="619">
        <v>1199.5694495412845</v>
      </c>
      <c r="S22" s="681" t="s">
        <v>335</v>
      </c>
      <c r="T22" s="801"/>
    </row>
    <row r="23" spans="2:26" ht="18" customHeight="1" x14ac:dyDescent="0.25">
      <c r="B23" s="1037" t="s">
        <v>318</v>
      </c>
      <c r="C23" s="1037"/>
      <c r="D23" s="650">
        <v>46535</v>
      </c>
      <c r="E23" s="651">
        <v>48426</v>
      </c>
      <c r="F23" s="613">
        <v>1.0406360803696142</v>
      </c>
      <c r="G23" s="614">
        <v>1891</v>
      </c>
      <c r="H23" s="611">
        <v>1</v>
      </c>
      <c r="I23" s="616">
        <v>1</v>
      </c>
      <c r="J23" s="650">
        <v>38794445.030000001</v>
      </c>
      <c r="K23" s="651">
        <v>40258301.619999997</v>
      </c>
      <c r="L23" s="613">
        <v>1.0377336649323887</v>
      </c>
      <c r="M23" s="614">
        <v>1463856.5899999961</v>
      </c>
      <c r="N23" s="611">
        <v>1</v>
      </c>
      <c r="O23" s="616">
        <v>1</v>
      </c>
      <c r="P23" s="387"/>
      <c r="Q23" s="618">
        <v>833.66165316428498</v>
      </c>
      <c r="R23" s="620">
        <v>831.33650559616729</v>
      </c>
      <c r="S23" s="682">
        <v>-2.3251475681176998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1858</v>
      </c>
      <c r="E25" s="739">
        <v>1785</v>
      </c>
      <c r="F25" s="612">
        <v>0.96071044133476857</v>
      </c>
      <c r="G25" s="738">
        <v>-73</v>
      </c>
      <c r="H25" s="611">
        <v>0.45797387231944786</v>
      </c>
      <c r="I25" s="616">
        <v>0.41754385964912283</v>
      </c>
      <c r="J25" s="745">
        <v>1807603.55</v>
      </c>
      <c r="K25" s="739">
        <v>1691751.36</v>
      </c>
      <c r="L25" s="612">
        <v>0.93590840757089688</v>
      </c>
      <c r="M25" s="738">
        <v>-115852.18999999994</v>
      </c>
      <c r="N25" s="611">
        <v>0.471954090560183</v>
      </c>
      <c r="O25" s="616">
        <v>0.42431429435517348</v>
      </c>
      <c r="P25" s="543"/>
      <c r="Q25" s="617">
        <v>972.87596878363831</v>
      </c>
      <c r="R25" s="619">
        <v>947.75986554621852</v>
      </c>
      <c r="S25" s="681">
        <v>-25.116103237419793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1153</v>
      </c>
      <c r="E26" s="739">
        <v>1374</v>
      </c>
      <c r="F26" s="612">
        <v>1.1916738941890719</v>
      </c>
      <c r="G26" s="738">
        <v>221</v>
      </c>
      <c r="H26" s="611">
        <v>0.28420014789253145</v>
      </c>
      <c r="I26" s="616">
        <v>0.3214035087719298</v>
      </c>
      <c r="J26" s="745">
        <v>1024936.71</v>
      </c>
      <c r="K26" s="739">
        <v>1177279.02</v>
      </c>
      <c r="L26" s="612">
        <v>1.1486358216206345</v>
      </c>
      <c r="M26" s="738">
        <v>152342.31000000006</v>
      </c>
      <c r="N26" s="611">
        <v>0.26760462649555872</v>
      </c>
      <c r="O26" s="616">
        <v>0.29527762083811782</v>
      </c>
      <c r="P26" s="543"/>
      <c r="Q26" s="617">
        <v>888.93036426712922</v>
      </c>
      <c r="R26" s="619">
        <v>856.82606986899566</v>
      </c>
      <c r="S26" s="681">
        <v>-32.104294398133561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335</v>
      </c>
      <c r="E27" s="739">
        <v>442</v>
      </c>
      <c r="F27" s="612">
        <v>1.3194029850746269</v>
      </c>
      <c r="G27" s="738">
        <v>107</v>
      </c>
      <c r="H27" s="611">
        <v>8.2573330046832635E-2</v>
      </c>
      <c r="I27" s="616">
        <v>0.10339181286549708</v>
      </c>
      <c r="J27" s="745">
        <v>376525.55</v>
      </c>
      <c r="K27" s="739">
        <v>495705.76999999984</v>
      </c>
      <c r="L27" s="612">
        <v>1.3165262490155047</v>
      </c>
      <c r="M27" s="738">
        <v>119180.21999999986</v>
      </c>
      <c r="N27" s="611">
        <v>9.8308488895655632E-2</v>
      </c>
      <c r="O27" s="616">
        <v>0.12432976203154218</v>
      </c>
      <c r="P27" s="543"/>
      <c r="Q27" s="617">
        <v>1123.9568656716417</v>
      </c>
      <c r="R27" s="619">
        <v>1121.5062669683255</v>
      </c>
      <c r="S27" s="681">
        <v>-2.4505987033162455</v>
      </c>
      <c r="T27" s="359"/>
    </row>
    <row r="28" spans="2:26" s="266" customFormat="1" ht="16.899999999999999" customHeight="1" x14ac:dyDescent="0.3">
      <c r="B28" s="288" t="s">
        <v>59</v>
      </c>
      <c r="C28" s="735" t="s">
        <v>87</v>
      </c>
      <c r="D28" s="745">
        <v>356</v>
      </c>
      <c r="E28" s="739">
        <v>371</v>
      </c>
      <c r="F28" s="612">
        <v>1.0421348314606742</v>
      </c>
      <c r="G28" s="738">
        <v>15</v>
      </c>
      <c r="H28" s="611">
        <v>8.7749568646783335E-2</v>
      </c>
      <c r="I28" s="616">
        <v>8.6783625730994157E-2</v>
      </c>
      <c r="J28" s="745">
        <v>269983.34999999998</v>
      </c>
      <c r="K28" s="739">
        <v>304685.7</v>
      </c>
      <c r="L28" s="612">
        <v>1.1285351485563833</v>
      </c>
      <c r="M28" s="738">
        <v>34702.350000000035</v>
      </c>
      <c r="N28" s="611">
        <v>7.0490980400896852E-2</v>
      </c>
      <c r="O28" s="616">
        <v>7.6419325470861194E-2</v>
      </c>
      <c r="P28" s="543"/>
      <c r="Q28" s="617">
        <v>758.3801966292134</v>
      </c>
      <c r="R28" s="619">
        <v>821.25525606469</v>
      </c>
      <c r="S28" s="681">
        <v>62.875059435476601</v>
      </c>
      <c r="T28" s="359"/>
    </row>
    <row r="29" spans="2:26" s="266" customFormat="1" ht="16.899999999999999" customHeight="1" x14ac:dyDescent="0.3">
      <c r="B29" s="288" t="s">
        <v>61</v>
      </c>
      <c r="C29" s="735" t="s">
        <v>169</v>
      </c>
      <c r="D29" s="745">
        <v>92</v>
      </c>
      <c r="E29" s="739">
        <v>88</v>
      </c>
      <c r="F29" s="612">
        <v>0.95652173913043481</v>
      </c>
      <c r="G29" s="738">
        <v>-4</v>
      </c>
      <c r="H29" s="611">
        <v>2.2676854818831648E-2</v>
      </c>
      <c r="I29" s="616">
        <v>2.0584795321637428E-2</v>
      </c>
      <c r="J29" s="745">
        <v>86238.950000000012</v>
      </c>
      <c r="K29" s="739">
        <v>127685.79999999999</v>
      </c>
      <c r="L29" s="612">
        <v>1.4806047615375648</v>
      </c>
      <c r="M29" s="738">
        <v>41446.849999999977</v>
      </c>
      <c r="N29" s="611">
        <v>2.2516455678633238E-2</v>
      </c>
      <c r="O29" s="616">
        <v>3.2025338597142197E-2</v>
      </c>
      <c r="P29" s="543"/>
      <c r="Q29" s="617">
        <v>937.37989130434801</v>
      </c>
      <c r="R29" s="619">
        <v>1450.9749999999999</v>
      </c>
      <c r="S29" s="681">
        <v>513.5951086956519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132</v>
      </c>
      <c r="E30" s="739">
        <v>123</v>
      </c>
      <c r="F30" s="612">
        <v>0.93181818181818177</v>
      </c>
      <c r="G30" s="738">
        <v>-9</v>
      </c>
      <c r="H30" s="611">
        <v>3.2536356913975842E-2</v>
      </c>
      <c r="I30" s="616">
        <v>2.8771929824561403E-2</v>
      </c>
      <c r="J30" s="745">
        <v>162299.31</v>
      </c>
      <c r="K30" s="739">
        <v>108945.95000000001</v>
      </c>
      <c r="L30" s="612">
        <v>0.67126563877566714</v>
      </c>
      <c r="M30" s="738">
        <v>-53353.359999999986</v>
      </c>
      <c r="N30" s="611">
        <v>4.2375344554725622E-2</v>
      </c>
      <c r="O30" s="616">
        <v>2.73251288517386E-2</v>
      </c>
      <c r="P30" s="543"/>
      <c r="Q30" s="617">
        <v>1229.5402272727272</v>
      </c>
      <c r="R30" s="619">
        <v>885.73943089430907</v>
      </c>
      <c r="S30" s="681">
        <v>-343.80079637841811</v>
      </c>
      <c r="T30" s="359"/>
    </row>
    <row r="31" spans="2:26" s="266" customFormat="1" ht="16.899999999999999" customHeight="1" x14ac:dyDescent="0.3">
      <c r="B31" s="288" t="s">
        <v>65</v>
      </c>
      <c r="C31" s="735" t="s">
        <v>71</v>
      </c>
      <c r="D31" s="745">
        <v>97</v>
      </c>
      <c r="E31" s="739">
        <v>58</v>
      </c>
      <c r="F31" s="612">
        <v>0.59793814432989689</v>
      </c>
      <c r="G31" s="738">
        <v>-39</v>
      </c>
      <c r="H31" s="611">
        <v>2.3909292580724672E-2</v>
      </c>
      <c r="I31" s="616">
        <v>1.3567251461988304E-2</v>
      </c>
      <c r="J31" s="745">
        <v>65926.509999999995</v>
      </c>
      <c r="K31" s="739">
        <v>40807.15</v>
      </c>
      <c r="L31" s="612">
        <v>0.61897937567148642</v>
      </c>
      <c r="M31" s="738">
        <v>-25119.359999999993</v>
      </c>
      <c r="N31" s="611">
        <v>1.7213003410430791E-2</v>
      </c>
      <c r="O31" s="616">
        <v>1.0234989293518709E-2</v>
      </c>
      <c r="P31" s="543"/>
      <c r="Q31" s="617">
        <v>679.65474226804122</v>
      </c>
      <c r="R31" s="619">
        <v>703.57155172413798</v>
      </c>
      <c r="S31" s="681">
        <v>23.916809456096757</v>
      </c>
      <c r="T31" s="359"/>
    </row>
    <row r="32" spans="2:26" s="266" customFormat="1" ht="16.899999999999999" customHeight="1" x14ac:dyDescent="0.3">
      <c r="B32" s="288" t="s">
        <v>66</v>
      </c>
      <c r="C32" s="735" t="s">
        <v>172</v>
      </c>
      <c r="D32" s="745">
        <v>25</v>
      </c>
      <c r="E32" s="739">
        <v>27</v>
      </c>
      <c r="F32" s="612">
        <v>1.08</v>
      </c>
      <c r="G32" s="738">
        <v>2</v>
      </c>
      <c r="H32" s="611">
        <v>6.1621888094651224E-3</v>
      </c>
      <c r="I32" s="616">
        <v>6.3157894736842104E-3</v>
      </c>
      <c r="J32" s="745">
        <v>28344.79</v>
      </c>
      <c r="K32" s="739">
        <v>32727.75</v>
      </c>
      <c r="L32" s="612">
        <v>1.1546301807139865</v>
      </c>
      <c r="M32" s="738">
        <v>4382.9599999999991</v>
      </c>
      <c r="N32" s="611">
        <v>7.4006491006113418E-3</v>
      </c>
      <c r="O32" s="616">
        <v>8.2085656766266932E-3</v>
      </c>
      <c r="P32" s="543"/>
      <c r="Q32" s="617">
        <v>1133.7916</v>
      </c>
      <c r="R32" s="619">
        <v>1212.1388888888889</v>
      </c>
      <c r="S32" s="681">
        <v>78.347288888888897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9</v>
      </c>
      <c r="E33" s="739">
        <v>7</v>
      </c>
      <c r="F33" s="612">
        <v>0.77777777777777779</v>
      </c>
      <c r="G33" s="738">
        <v>-2</v>
      </c>
      <c r="H33" s="611">
        <v>2.2183879714074441E-3</v>
      </c>
      <c r="I33" s="616">
        <v>1.6374269005847953E-3</v>
      </c>
      <c r="J33" s="745">
        <v>8182.35</v>
      </c>
      <c r="K33" s="739">
        <v>7435.7</v>
      </c>
      <c r="L33" s="612">
        <v>0.90874870911168548</v>
      </c>
      <c r="M33" s="738">
        <v>-746.65000000000055</v>
      </c>
      <c r="N33" s="611">
        <v>2.1363609033048831E-3</v>
      </c>
      <c r="O33" s="616">
        <v>1.864974885279101E-3</v>
      </c>
      <c r="P33" s="543"/>
      <c r="Q33" s="617">
        <v>909.15000000000009</v>
      </c>
      <c r="R33" s="619">
        <v>1062.242857142857</v>
      </c>
      <c r="S33" s="681">
        <v>153.09285714285693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32" t="s">
        <v>316</v>
      </c>
      <c r="C35" s="1032"/>
      <c r="D35" s="650">
        <v>4057</v>
      </c>
      <c r="E35" s="651">
        <v>4275</v>
      </c>
      <c r="F35" s="613">
        <v>1.0537342864185359</v>
      </c>
      <c r="G35" s="614">
        <v>218</v>
      </c>
      <c r="H35" s="611">
        <v>1</v>
      </c>
      <c r="I35" s="616">
        <v>1</v>
      </c>
      <c r="J35" s="650">
        <v>3830041.07</v>
      </c>
      <c r="K35" s="594">
        <v>3987024.2</v>
      </c>
      <c r="L35" s="613">
        <v>1.0409873228852871</v>
      </c>
      <c r="M35" s="614">
        <v>156983.13000000035</v>
      </c>
      <c r="N35" s="611">
        <v>1</v>
      </c>
      <c r="O35" s="616">
        <v>1</v>
      </c>
      <c r="P35" s="387"/>
      <c r="Q35" s="618">
        <v>944.05744885383285</v>
      </c>
      <c r="R35" s="620">
        <v>932.63723976608196</v>
      </c>
      <c r="S35" s="682">
        <v>-11.420209087750891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904" t="s">
        <v>84</v>
      </c>
      <c r="C38" s="907" t="s">
        <v>254</v>
      </c>
      <c r="D38" s="1044" t="s">
        <v>235</v>
      </c>
      <c r="E38" s="1045"/>
      <c r="F38" s="1045"/>
      <c r="G38" s="1045"/>
      <c r="H38" s="1045"/>
      <c r="I38" s="1046"/>
      <c r="J38" s="1047" t="s">
        <v>236</v>
      </c>
      <c r="K38" s="1048"/>
      <c r="L38" s="1048"/>
      <c r="M38" s="1048"/>
      <c r="N38" s="1048"/>
      <c r="O38" s="1049"/>
      <c r="P38" s="615"/>
      <c r="Q38" s="1051" t="s">
        <v>252</v>
      </c>
      <c r="R38" s="1052"/>
      <c r="S38" s="1053"/>
      <c r="T38" s="359"/>
    </row>
    <row r="39" spans="2:20" s="266" customFormat="1" ht="21" customHeight="1" x14ac:dyDescent="0.25">
      <c r="B39" s="905"/>
      <c r="C39" s="908"/>
      <c r="D39" s="921" t="s">
        <v>226</v>
      </c>
      <c r="E39" s="922"/>
      <c r="F39" s="968" t="s">
        <v>332</v>
      </c>
      <c r="G39" s="968" t="s">
        <v>336</v>
      </c>
      <c r="H39" s="921" t="s">
        <v>227</v>
      </c>
      <c r="I39" s="922"/>
      <c r="J39" s="921" t="s">
        <v>228</v>
      </c>
      <c r="K39" s="922"/>
      <c r="L39" s="968" t="s">
        <v>332</v>
      </c>
      <c r="M39" s="968" t="s">
        <v>336</v>
      </c>
      <c r="N39" s="921" t="s">
        <v>227</v>
      </c>
      <c r="O39" s="922"/>
      <c r="P39" s="347"/>
      <c r="Q39" s="921"/>
      <c r="R39" s="922"/>
      <c r="S39" s="968" t="s">
        <v>336</v>
      </c>
      <c r="T39" s="359"/>
    </row>
    <row r="40" spans="2:20" s="266" customFormat="1" ht="21" customHeight="1" x14ac:dyDescent="0.25">
      <c r="B40" s="906"/>
      <c r="C40" s="909"/>
      <c r="D40" s="372" t="s">
        <v>333</v>
      </c>
      <c r="E40" s="372" t="s">
        <v>334</v>
      </c>
      <c r="F40" s="917"/>
      <c r="G40" s="917"/>
      <c r="H40" s="717" t="s">
        <v>333</v>
      </c>
      <c r="I40" s="717" t="s">
        <v>334</v>
      </c>
      <c r="J40" s="794" t="s">
        <v>333</v>
      </c>
      <c r="K40" s="794" t="s">
        <v>334</v>
      </c>
      <c r="L40" s="917"/>
      <c r="M40" s="917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917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1183</v>
      </c>
      <c r="E42" s="739">
        <v>1044</v>
      </c>
      <c r="F42" s="612">
        <v>0.88250211327134409</v>
      </c>
      <c r="G42" s="738">
        <v>-139</v>
      </c>
      <c r="H42" s="611">
        <v>0.54241173773498397</v>
      </c>
      <c r="I42" s="616">
        <v>0.51001465559355152</v>
      </c>
      <c r="J42" s="745">
        <v>1146279.3500000001</v>
      </c>
      <c r="K42" s="739">
        <v>992242.31</v>
      </c>
      <c r="L42" s="612">
        <v>0.86561998172609489</v>
      </c>
      <c r="M42" s="738">
        <v>-154037.04000000004</v>
      </c>
      <c r="N42" s="611">
        <v>0.62337441439110153</v>
      </c>
      <c r="O42" s="616">
        <v>0.57855845345989876</v>
      </c>
      <c r="P42" s="627"/>
      <c r="Q42" s="617">
        <v>968.9597210481827</v>
      </c>
      <c r="R42" s="619">
        <v>950.42366858237551</v>
      </c>
      <c r="S42" s="681">
        <v>-18.536052465807188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259</v>
      </c>
      <c r="E43" s="739">
        <v>304</v>
      </c>
      <c r="F43" s="612">
        <v>1.1737451737451738</v>
      </c>
      <c r="G43" s="738">
        <v>45</v>
      </c>
      <c r="H43" s="611">
        <v>0.11875286565795506</v>
      </c>
      <c r="I43" s="616">
        <v>0.14851001465559355</v>
      </c>
      <c r="J43" s="745">
        <v>250576.82</v>
      </c>
      <c r="K43" s="739">
        <v>291580.14</v>
      </c>
      <c r="L43" s="612">
        <v>1.1636357265608208</v>
      </c>
      <c r="M43" s="738">
        <v>41003.320000000007</v>
      </c>
      <c r="N43" s="611">
        <v>0.1362697307837609</v>
      </c>
      <c r="O43" s="616">
        <v>0.17001507913729336</v>
      </c>
      <c r="P43" s="627"/>
      <c r="Q43" s="617">
        <v>967.47806949806954</v>
      </c>
      <c r="R43" s="619">
        <v>959.14519736842112</v>
      </c>
      <c r="S43" s="681">
        <v>-8.3328721296484218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309</v>
      </c>
      <c r="E44" s="739">
        <v>347</v>
      </c>
      <c r="F44" s="612">
        <v>1.1229773462783172</v>
      </c>
      <c r="G44" s="738">
        <v>38</v>
      </c>
      <c r="H44" s="611">
        <v>0.14167812929848694</v>
      </c>
      <c r="I44" s="616">
        <v>0.16951636541279921</v>
      </c>
      <c r="J44" s="745">
        <v>253225.4</v>
      </c>
      <c r="K44" s="739">
        <v>221698.16</v>
      </c>
      <c r="L44" s="612">
        <v>0.87549732372818845</v>
      </c>
      <c r="M44" s="738">
        <v>-31527.239999999991</v>
      </c>
      <c r="N44" s="611">
        <v>0.13771009259998657</v>
      </c>
      <c r="O44" s="616">
        <v>0.129268166950576</v>
      </c>
      <c r="P44" s="627"/>
      <c r="Q44" s="617">
        <v>819.49967637540453</v>
      </c>
      <c r="R44" s="619">
        <v>638.89959654178676</v>
      </c>
      <c r="S44" s="681">
        <v>-180.60007983361777</v>
      </c>
      <c r="T44" s="359"/>
    </row>
    <row r="45" spans="2:20" s="266" customFormat="1" ht="16.899999999999999" customHeight="1" x14ac:dyDescent="0.25">
      <c r="B45" s="289" t="s">
        <v>59</v>
      </c>
      <c r="C45" s="735" t="s">
        <v>233</v>
      </c>
      <c r="D45" s="745">
        <v>0</v>
      </c>
      <c r="E45" s="739">
        <v>88</v>
      </c>
      <c r="F45" s="612" t="s">
        <v>335</v>
      </c>
      <c r="G45" s="738">
        <v>88</v>
      </c>
      <c r="H45" s="611">
        <v>0</v>
      </c>
      <c r="I45" s="616">
        <v>4.2989741084513922E-2</v>
      </c>
      <c r="J45" s="745">
        <v>0</v>
      </c>
      <c r="K45" s="739">
        <v>68122.02</v>
      </c>
      <c r="L45" s="612" t="s">
        <v>335</v>
      </c>
      <c r="M45" s="738">
        <v>68122.02</v>
      </c>
      <c r="N45" s="611">
        <v>0</v>
      </c>
      <c r="O45" s="616">
        <v>3.9720711504193255E-2</v>
      </c>
      <c r="P45" s="627"/>
      <c r="Q45" s="617" t="s">
        <v>335</v>
      </c>
      <c r="R45" s="619">
        <v>774.1138636363637</v>
      </c>
      <c r="S45" s="681" t="s">
        <v>335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126</v>
      </c>
      <c r="E46" s="739">
        <v>108</v>
      </c>
      <c r="F46" s="802">
        <v>0.8571428571428571</v>
      </c>
      <c r="G46" s="544">
        <v>-18</v>
      </c>
      <c r="H46" s="611">
        <v>5.7771664374140302E-2</v>
      </c>
      <c r="I46" s="616">
        <v>5.2760136785539813E-2</v>
      </c>
      <c r="J46" s="745">
        <v>45037.62</v>
      </c>
      <c r="K46" s="739">
        <v>54424.960000000006</v>
      </c>
      <c r="L46" s="612">
        <v>1.2084333053123146</v>
      </c>
      <c r="M46" s="738">
        <v>9387.3400000000038</v>
      </c>
      <c r="N46" s="611">
        <v>2.4492546248058085E-2</v>
      </c>
      <c r="O46" s="616">
        <v>3.1734204810533483E-2</v>
      </c>
      <c r="P46" s="627"/>
      <c r="Q46" s="617">
        <v>357.44142857142862</v>
      </c>
      <c r="R46" s="619">
        <v>503.9348148148149</v>
      </c>
      <c r="S46" s="681">
        <v>146.49338624338628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34</v>
      </c>
      <c r="E47" s="739">
        <v>81</v>
      </c>
      <c r="F47" s="612">
        <v>2.3823529411764706</v>
      </c>
      <c r="G47" s="738">
        <v>47</v>
      </c>
      <c r="H47" s="611">
        <v>1.5589179275561669E-2</v>
      </c>
      <c r="I47" s="616">
        <v>3.957010258915486E-2</v>
      </c>
      <c r="J47" s="745">
        <v>18678.66</v>
      </c>
      <c r="K47" s="739">
        <v>43814.27</v>
      </c>
      <c r="L47" s="612">
        <v>2.3456859325026524</v>
      </c>
      <c r="M47" s="738">
        <v>25135.609999999997</v>
      </c>
      <c r="N47" s="611">
        <v>1.0157906743334852E-2</v>
      </c>
      <c r="O47" s="616">
        <v>2.5547304358221164E-2</v>
      </c>
      <c r="P47" s="627"/>
      <c r="Q47" s="617">
        <v>549.37235294117647</v>
      </c>
      <c r="R47" s="619">
        <v>540.91691358024684</v>
      </c>
      <c r="S47" s="681">
        <v>-8.4554393609296312</v>
      </c>
      <c r="T47" s="359"/>
    </row>
    <row r="48" spans="2:20" s="266" customFormat="1" ht="16.899999999999999" customHeight="1" x14ac:dyDescent="0.25">
      <c r="B48" s="289" t="s">
        <v>65</v>
      </c>
      <c r="C48" s="812" t="s">
        <v>325</v>
      </c>
      <c r="D48" s="745">
        <v>270</v>
      </c>
      <c r="E48" s="739">
        <v>75</v>
      </c>
      <c r="F48" s="612">
        <v>0.27777777777777779</v>
      </c>
      <c r="G48" s="738">
        <v>-195</v>
      </c>
      <c r="H48" s="611">
        <v>0.12379642365887207</v>
      </c>
      <c r="I48" s="616">
        <v>3.6638983878847092E-2</v>
      </c>
      <c r="J48" s="745">
        <v>125031.79000000001</v>
      </c>
      <c r="K48" s="739">
        <v>43143.31</v>
      </c>
      <c r="L48" s="612">
        <v>0.34505872466514315</v>
      </c>
      <c r="M48" s="738">
        <v>-81888.48000000001</v>
      </c>
      <c r="N48" s="611">
        <v>6.7995309233758058E-2</v>
      </c>
      <c r="O48" s="616">
        <v>2.5156079779283934E-2</v>
      </c>
      <c r="P48" s="627"/>
      <c r="Q48" s="617">
        <v>463.08070370370376</v>
      </c>
      <c r="R48" s="619">
        <v>575.24413333333325</v>
      </c>
      <c r="S48" s="681">
        <v>112.16342962962949</v>
      </c>
      <c r="T48" s="359"/>
    </row>
    <row r="49" spans="2:20" s="266" customFormat="1" ht="18" customHeight="1" x14ac:dyDescent="0.25">
      <c r="B49" s="1032" t="s">
        <v>319</v>
      </c>
      <c r="C49" s="1032"/>
      <c r="D49" s="650">
        <v>2181</v>
      </c>
      <c r="E49" s="386">
        <v>2047</v>
      </c>
      <c r="F49" s="613">
        <v>0.93856029344337455</v>
      </c>
      <c r="G49" s="614">
        <v>-134</v>
      </c>
      <c r="H49" s="611">
        <v>1</v>
      </c>
      <c r="I49" s="616">
        <v>1</v>
      </c>
      <c r="J49" s="650">
        <v>1838829.6400000001</v>
      </c>
      <c r="K49" s="594">
        <v>1715025.1700000002</v>
      </c>
      <c r="L49" s="613">
        <v>0.93267213704473462</v>
      </c>
      <c r="M49" s="614">
        <v>-123804.46999999997</v>
      </c>
      <c r="N49" s="611">
        <v>1</v>
      </c>
      <c r="O49" s="616">
        <v>1</v>
      </c>
      <c r="P49" s="387"/>
      <c r="Q49" s="618">
        <v>843.1130857404861</v>
      </c>
      <c r="R49" s="620">
        <v>837.82372740595997</v>
      </c>
      <c r="S49" s="682">
        <v>-5.2893583345261277</v>
      </c>
      <c r="T49" s="359"/>
    </row>
    <row r="50" spans="2:20" s="266" customFormat="1" ht="9" customHeight="1" x14ac:dyDescent="0.25">
      <c r="B50" s="1036"/>
      <c r="C50" s="1036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359"/>
    </row>
    <row r="51" spans="2:20" s="266" customFormat="1" ht="18" customHeight="1" x14ac:dyDescent="0.3">
      <c r="B51" s="1037" t="s">
        <v>315</v>
      </c>
      <c r="C51" s="1037"/>
      <c r="D51" s="738">
        <v>48716</v>
      </c>
      <c r="E51" s="594">
        <v>50473</v>
      </c>
      <c r="F51" s="612">
        <v>1.0360661794892849</v>
      </c>
      <c r="G51" s="738">
        <v>1757</v>
      </c>
      <c r="H51" s="611"/>
      <c r="I51" s="616"/>
      <c r="J51" s="738">
        <v>40633274.670000002</v>
      </c>
      <c r="K51" s="594">
        <v>41973326.789999999</v>
      </c>
      <c r="L51" s="612">
        <v>1.0329791810008699</v>
      </c>
      <c r="M51" s="738">
        <v>1340052.1199999973</v>
      </c>
      <c r="N51" s="611"/>
      <c r="O51" s="616"/>
      <c r="P51" s="543"/>
      <c r="Q51" s="618">
        <v>834.08479082847532</v>
      </c>
      <c r="R51" s="620">
        <v>831.59960355041312</v>
      </c>
      <c r="S51" s="682">
        <v>-2.4851872780621989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5" t="s">
        <v>231</v>
      </c>
      <c r="C56" s="965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F39:F40"/>
    <mergeCell ref="G39:G40"/>
    <mergeCell ref="H39:I39"/>
    <mergeCell ref="J39:K39"/>
    <mergeCell ref="N8:O8"/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00" t="s">
        <v>277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918" t="s">
        <v>321</v>
      </c>
      <c r="C7" s="918"/>
      <c r="D7" s="918"/>
      <c r="E7" s="92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02" t="s">
        <v>180</v>
      </c>
      <c r="S7" s="902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903"/>
      <c r="B8" s="904" t="s">
        <v>74</v>
      </c>
      <c r="C8" s="907" t="s">
        <v>278</v>
      </c>
      <c r="D8" s="910" t="s">
        <v>93</v>
      </c>
      <c r="E8" s="911"/>
      <c r="F8" s="911"/>
      <c r="G8" s="911"/>
      <c r="H8" s="911"/>
      <c r="I8" s="915"/>
      <c r="J8" s="910" t="s">
        <v>52</v>
      </c>
      <c r="K8" s="911"/>
      <c r="L8" s="911"/>
      <c r="M8" s="911"/>
      <c r="N8" s="911"/>
      <c r="O8" s="911"/>
      <c r="P8" s="303"/>
      <c r="Q8" s="912" t="s">
        <v>238</v>
      </c>
      <c r="R8" s="913"/>
      <c r="S8" s="914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903"/>
      <c r="B9" s="905"/>
      <c r="C9" s="908"/>
      <c r="D9" s="921" t="s">
        <v>162</v>
      </c>
      <c r="E9" s="922"/>
      <c r="F9" s="968" t="s">
        <v>332</v>
      </c>
      <c r="G9" s="1030" t="s">
        <v>336</v>
      </c>
      <c r="H9" s="921" t="s">
        <v>227</v>
      </c>
      <c r="I9" s="922"/>
      <c r="J9" s="921" t="s">
        <v>162</v>
      </c>
      <c r="K9" s="922"/>
      <c r="L9" s="968" t="s">
        <v>332</v>
      </c>
      <c r="M9" s="968" t="s">
        <v>336</v>
      </c>
      <c r="N9" s="921" t="s">
        <v>227</v>
      </c>
      <c r="O9" s="922"/>
      <c r="P9" s="396"/>
      <c r="Q9" s="895" t="s">
        <v>280</v>
      </c>
      <c r="R9" s="896"/>
      <c r="S9" s="916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906"/>
      <c r="C10" s="909"/>
      <c r="D10" s="604" t="s">
        <v>333</v>
      </c>
      <c r="E10" s="604" t="s">
        <v>334</v>
      </c>
      <c r="F10" s="917"/>
      <c r="G10" s="1031"/>
      <c r="H10" s="372" t="s">
        <v>333</v>
      </c>
      <c r="I10" s="372" t="s">
        <v>334</v>
      </c>
      <c r="J10" s="604" t="s">
        <v>333</v>
      </c>
      <c r="K10" s="604" t="s">
        <v>334</v>
      </c>
      <c r="L10" s="917"/>
      <c r="M10" s="917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917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2490394.8899999987</v>
      </c>
      <c r="E12" s="650">
        <v>3225811.5500000007</v>
      </c>
      <c r="F12" s="612">
        <v>1.2953012242970039</v>
      </c>
      <c r="G12" s="637">
        <v>735416.66000000201</v>
      </c>
      <c r="H12" s="611">
        <v>3.4808084668125905E-2</v>
      </c>
      <c r="I12" s="616">
        <v>3.967503068992026E-2</v>
      </c>
      <c r="J12" s="690">
        <v>264418.69999999978</v>
      </c>
      <c r="K12" s="650">
        <v>651241.13000000012</v>
      </c>
      <c r="L12" s="612">
        <v>2.4629163141638646</v>
      </c>
      <c r="M12" s="649">
        <v>386822.43000000034</v>
      </c>
      <c r="N12" s="611">
        <v>5.1692151747399349E-2</v>
      </c>
      <c r="O12" s="616">
        <v>0.10687514377466842</v>
      </c>
      <c r="P12" s="378"/>
      <c r="Q12" s="376">
        <v>2754813.5899999985</v>
      </c>
      <c r="R12" s="380">
        <v>3877052.6800000006</v>
      </c>
      <c r="S12" s="529">
        <v>1.407373876066875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8825298.1400000006</v>
      </c>
      <c r="E13" s="650">
        <v>8714701.9400000013</v>
      </c>
      <c r="F13" s="612">
        <v>0.9874682760575838</v>
      </c>
      <c r="G13" s="637">
        <v>-110596.19999999925</v>
      </c>
      <c r="H13" s="611">
        <v>0.12335060841639224</v>
      </c>
      <c r="I13" s="616">
        <v>0.10718421134148634</v>
      </c>
      <c r="J13" s="690">
        <v>548263.04000000027</v>
      </c>
      <c r="K13" s="650">
        <v>573608.79</v>
      </c>
      <c r="L13" s="612">
        <v>1.0462291786074067</v>
      </c>
      <c r="M13" s="649">
        <v>25345.749999999767</v>
      </c>
      <c r="N13" s="611">
        <v>0.1071818909221266</v>
      </c>
      <c r="O13" s="616">
        <v>9.4134904995425553E-2</v>
      </c>
      <c r="P13" s="378"/>
      <c r="Q13" s="376">
        <v>9373561.1800000016</v>
      </c>
      <c r="R13" s="380">
        <v>9288310.7300000004</v>
      </c>
      <c r="S13" s="529">
        <v>0.99090522285362614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351379.19000000058</v>
      </c>
      <c r="E14" s="650">
        <v>355815.89000000036</v>
      </c>
      <c r="F14" s="612">
        <v>1.0126265303303812</v>
      </c>
      <c r="G14" s="637">
        <v>4436.6999999997788</v>
      </c>
      <c r="H14" s="611">
        <v>4.9112036991601467E-3</v>
      </c>
      <c r="I14" s="616">
        <v>4.3762650535835871E-3</v>
      </c>
      <c r="J14" s="690">
        <v>15454.819999999983</v>
      </c>
      <c r="K14" s="650">
        <v>24162.330000000027</v>
      </c>
      <c r="L14" s="612">
        <v>1.563417108707837</v>
      </c>
      <c r="M14" s="649">
        <v>8707.5100000000439</v>
      </c>
      <c r="N14" s="611">
        <v>3.0213177081225427E-3</v>
      </c>
      <c r="O14" s="616">
        <v>3.9652785638416089E-3</v>
      </c>
      <c r="P14" s="378"/>
      <c r="Q14" s="376">
        <v>366834.01000000059</v>
      </c>
      <c r="R14" s="380">
        <v>379978.22000000038</v>
      </c>
      <c r="S14" s="529">
        <v>1.0358314922872058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53934.599999999919</v>
      </c>
      <c r="F15" s="612" t="s">
        <v>335</v>
      </c>
      <c r="G15" s="637">
        <v>53934.599999999919</v>
      </c>
      <c r="H15" s="611">
        <v>0</v>
      </c>
      <c r="I15" s="616">
        <v>6.6335459374512122E-4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53934.599999999919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8817788.6400000043</v>
      </c>
      <c r="E16" s="650">
        <v>17998448.810000002</v>
      </c>
      <c r="F16" s="612">
        <v>2.0411522145534207</v>
      </c>
      <c r="G16" s="637">
        <v>9180660.1699999981</v>
      </c>
      <c r="H16" s="611">
        <v>0.1232456486315546</v>
      </c>
      <c r="I16" s="616">
        <v>0.22136724289046233</v>
      </c>
      <c r="J16" s="690">
        <v>578132.3600000001</v>
      </c>
      <c r="K16" s="650">
        <v>1243618.7900000003</v>
      </c>
      <c r="L16" s="612">
        <v>2.1510970083044652</v>
      </c>
      <c r="M16" s="649">
        <v>665486.43000000017</v>
      </c>
      <c r="N16" s="611">
        <v>0.11302115048293536</v>
      </c>
      <c r="O16" s="616">
        <v>0.20409020692862131</v>
      </c>
      <c r="P16" s="378"/>
      <c r="Q16" s="376">
        <v>9395921.0000000037</v>
      </c>
      <c r="R16" s="380">
        <v>19242067.600000001</v>
      </c>
      <c r="S16" s="529">
        <v>2.0479171334028878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8665900.5700000022</v>
      </c>
      <c r="E17" s="650">
        <v>8364276.29</v>
      </c>
      <c r="F17" s="612">
        <v>0.96519412176915831</v>
      </c>
      <c r="G17" s="637">
        <v>-301624.28000000212</v>
      </c>
      <c r="H17" s="611">
        <v>0.12112271912271742</v>
      </c>
      <c r="I17" s="616">
        <v>0.1028742421437242</v>
      </c>
      <c r="J17" s="690">
        <v>1266207.3500000003</v>
      </c>
      <c r="K17" s="650">
        <v>971120.90000000014</v>
      </c>
      <c r="L17" s="612">
        <v>0.76695250584353336</v>
      </c>
      <c r="M17" s="649">
        <v>-295086.45000000019</v>
      </c>
      <c r="N17" s="611">
        <v>0.24753537658218755</v>
      </c>
      <c r="O17" s="616">
        <v>0.15937059413014254</v>
      </c>
      <c r="P17" s="378"/>
      <c r="Q17" s="376">
        <v>9932107.9200000018</v>
      </c>
      <c r="R17" s="380">
        <v>9335397.1899999995</v>
      </c>
      <c r="S17" s="529">
        <v>0.93992103843350083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1583106.02</v>
      </c>
      <c r="E18" s="650">
        <v>1639359.6700000013</v>
      </c>
      <c r="F18" s="612">
        <v>1.0355337224982577</v>
      </c>
      <c r="G18" s="637">
        <v>56253.650000001304</v>
      </c>
      <c r="H18" s="611">
        <v>2.2126968138285831E-2</v>
      </c>
      <c r="I18" s="616">
        <v>2.0162878150482035E-2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1583106.02</v>
      </c>
      <c r="R18" s="380">
        <v>1639359.6700000013</v>
      </c>
      <c r="S18" s="529">
        <v>1.0355337224982577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461634.42</v>
      </c>
      <c r="E19" s="650">
        <v>489116.11000000086</v>
      </c>
      <c r="F19" s="612">
        <v>1.0595312845173046</v>
      </c>
      <c r="G19" s="637">
        <v>27481.690000000875</v>
      </c>
      <c r="H19" s="611">
        <v>6.4522337568244858E-3</v>
      </c>
      <c r="I19" s="616">
        <v>6.0157564614040909E-3</v>
      </c>
      <c r="J19" s="690">
        <v>201491.19999999998</v>
      </c>
      <c r="K19" s="650">
        <v>241058.50999999983</v>
      </c>
      <c r="L19" s="612">
        <v>1.1963723974049481</v>
      </c>
      <c r="M19" s="649">
        <v>39567.309999999852</v>
      </c>
      <c r="N19" s="611">
        <v>3.9390231047068909E-2</v>
      </c>
      <c r="O19" s="616">
        <v>3.9560097984531972E-2</v>
      </c>
      <c r="P19" s="378"/>
      <c r="Q19" s="376">
        <v>663125.62</v>
      </c>
      <c r="R19" s="380">
        <v>730174.62000000069</v>
      </c>
      <c r="S19" s="529">
        <v>1.1011105557948442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16667861.680000002</v>
      </c>
      <c r="E20" s="650">
        <v>12598332.968100004</v>
      </c>
      <c r="F20" s="612">
        <v>0.75584578333865815</v>
      </c>
      <c r="G20" s="637">
        <v>-4069528.7118999977</v>
      </c>
      <c r="H20" s="611">
        <v>0.23296560032455402</v>
      </c>
      <c r="I20" s="616">
        <v>0.15494992171852126</v>
      </c>
      <c r="J20" s="690">
        <v>169702.1700000001</v>
      </c>
      <c r="K20" s="650">
        <v>253195.27999999962</v>
      </c>
      <c r="L20" s="612">
        <v>1.4919978925431505</v>
      </c>
      <c r="M20" s="649">
        <v>83493.10999999952</v>
      </c>
      <c r="N20" s="611">
        <v>3.3175680553239897E-2</v>
      </c>
      <c r="O20" s="616">
        <v>4.1551862599752236E-2</v>
      </c>
      <c r="P20" s="378"/>
      <c r="Q20" s="376">
        <v>16837563.850000001</v>
      </c>
      <c r="R20" s="380">
        <v>12851528.248100003</v>
      </c>
      <c r="S20" s="529">
        <v>0.76326530147649607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11352469.800000004</v>
      </c>
      <c r="E21" s="650">
        <v>11955970.289999997</v>
      </c>
      <c r="F21" s="612">
        <v>1.0531602814746086</v>
      </c>
      <c r="G21" s="637">
        <v>603500.48999999277</v>
      </c>
      <c r="H21" s="611">
        <v>0.15867271956647114</v>
      </c>
      <c r="I21" s="616">
        <v>0.14704934892539667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11352469.800000004</v>
      </c>
      <c r="R21" s="380">
        <v>11955970.289999997</v>
      </c>
      <c r="S21" s="529">
        <v>1.0531602814746086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8115160.3300000001</v>
      </c>
      <c r="E22" s="650">
        <v>10314868.25</v>
      </c>
      <c r="F22" s="612">
        <v>1.2710615478375891</v>
      </c>
      <c r="G22" s="637">
        <v>2199707.92</v>
      </c>
      <c r="H22" s="611">
        <v>0.11342505921302172</v>
      </c>
      <c r="I22" s="616">
        <v>0.12686504094798531</v>
      </c>
      <c r="J22" s="690">
        <v>1964375.9199999995</v>
      </c>
      <c r="K22" s="650">
        <v>2026430.3000000003</v>
      </c>
      <c r="L22" s="612">
        <v>1.0315898700285437</v>
      </c>
      <c r="M22" s="649">
        <v>62054.38000000082</v>
      </c>
      <c r="N22" s="611">
        <v>0.3840228325212145</v>
      </c>
      <c r="O22" s="616">
        <v>0.33255735807387421</v>
      </c>
      <c r="P22" s="378"/>
      <c r="Q22" s="376">
        <v>10079536.25</v>
      </c>
      <c r="R22" s="380">
        <v>12341298.550000001</v>
      </c>
      <c r="S22" s="529">
        <v>1.2243915041230196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3810054.9900000007</v>
      </c>
      <c r="E23" s="650">
        <v>5140298.62</v>
      </c>
      <c r="F23" s="612">
        <v>1.3491402705450188</v>
      </c>
      <c r="G23" s="637">
        <v>1330243.6299999994</v>
      </c>
      <c r="H23" s="611">
        <v>5.3252886606322776E-2</v>
      </c>
      <c r="I23" s="616">
        <v>6.3221766784192557E-2</v>
      </c>
      <c r="J23" s="690">
        <v>11490.84000000004</v>
      </c>
      <c r="K23" s="650">
        <v>21565.839999999989</v>
      </c>
      <c r="L23" s="612">
        <v>1.876785335101691</v>
      </c>
      <c r="M23" s="649">
        <v>10074.999999999949</v>
      </c>
      <c r="N23" s="611">
        <v>2.2463851648355012E-3</v>
      </c>
      <c r="O23" s="616">
        <v>3.5391687417247338E-3</v>
      </c>
      <c r="P23" s="378"/>
      <c r="Q23" s="376">
        <v>3821545.8300000005</v>
      </c>
      <c r="R23" s="380">
        <v>5161864.46</v>
      </c>
      <c r="S23" s="529">
        <v>1.3507268235482601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405401.34999999957</v>
      </c>
      <c r="E24" s="650">
        <v>454901.30000000057</v>
      </c>
      <c r="F24" s="612">
        <v>1.1221010980846537</v>
      </c>
      <c r="G24" s="637">
        <v>49499.950000001001</v>
      </c>
      <c r="H24" s="611">
        <v>5.6662678565697414E-3</v>
      </c>
      <c r="I24" s="616">
        <v>5.5949402990960965E-3</v>
      </c>
      <c r="J24" s="690">
        <v>95721.740000000253</v>
      </c>
      <c r="K24" s="650">
        <v>87474.189999999944</v>
      </c>
      <c r="L24" s="612">
        <v>0.91383827749056501</v>
      </c>
      <c r="M24" s="649">
        <v>-8247.5500000003085</v>
      </c>
      <c r="N24" s="611">
        <v>1.8712983270869735E-2</v>
      </c>
      <c r="O24" s="616">
        <v>1.4355384207417389E-2</v>
      </c>
      <c r="P24" s="378"/>
      <c r="Q24" s="376">
        <v>501123.08999999985</v>
      </c>
      <c r="R24" s="380">
        <v>542375.49000000046</v>
      </c>
      <c r="S24" s="529">
        <v>1.0823198946989263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6" t="s">
        <v>240</v>
      </c>
      <c r="C25" s="1057"/>
      <c r="D25" s="607">
        <v>71546450.020000011</v>
      </c>
      <c r="E25" s="608">
        <v>81305836.288100019</v>
      </c>
      <c r="F25" s="613">
        <v>1.1364062964042505</v>
      </c>
      <c r="G25" s="614">
        <v>9759386.2681000084</v>
      </c>
      <c r="H25" s="611"/>
      <c r="I25" s="616"/>
      <c r="J25" s="607">
        <v>5115258.1400000006</v>
      </c>
      <c r="K25" s="608">
        <v>6093476.0600000005</v>
      </c>
      <c r="L25" s="613">
        <v>1.1912352990263753</v>
      </c>
      <c r="M25" s="614">
        <v>978217.91999999993</v>
      </c>
      <c r="N25" s="611"/>
      <c r="O25" s="616"/>
      <c r="P25" s="387"/>
      <c r="Q25" s="386">
        <v>76661708.160000011</v>
      </c>
      <c r="R25" s="608">
        <v>87399312.348099992</v>
      </c>
      <c r="S25" s="531">
        <v>1.1400647656544467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8" t="s">
        <v>279</v>
      </c>
      <c r="D27" s="1059"/>
      <c r="E27" s="1059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18322.560000000027</v>
      </c>
      <c r="E28" s="382">
        <v>60943.080000000016</v>
      </c>
      <c r="F28" s="612">
        <v>3.3261225505606165</v>
      </c>
      <c r="G28" s="649">
        <v>42620.51999999999</v>
      </c>
      <c r="H28" s="611">
        <v>2.0135385902300346E-3</v>
      </c>
      <c r="I28" s="616">
        <v>1.0620546736516941E-2</v>
      </c>
      <c r="J28" s="535"/>
      <c r="K28" s="536"/>
      <c r="L28" s="536"/>
      <c r="M28" s="536"/>
      <c r="N28" s="536"/>
      <c r="O28" s="537"/>
      <c r="P28" s="378"/>
      <c r="Q28" s="376">
        <v>18322.560000000027</v>
      </c>
      <c r="R28" s="382">
        <v>60943.080000000016</v>
      </c>
      <c r="S28" s="529">
        <v>3.3261225505606165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18960.600000000093</v>
      </c>
      <c r="E29" s="382">
        <v>84229.040000000052</v>
      </c>
      <c r="F29" s="612">
        <v>4.4423193358859763</v>
      </c>
      <c r="G29" s="649">
        <v>65268.439999999959</v>
      </c>
      <c r="H29" s="611">
        <v>2.083655329490842E-3</v>
      </c>
      <c r="I29" s="616">
        <v>1.4678589527998179E-2</v>
      </c>
      <c r="J29" s="538"/>
      <c r="K29" s="539"/>
      <c r="L29" s="539"/>
      <c r="M29" s="539"/>
      <c r="N29" s="539"/>
      <c r="O29" s="540"/>
      <c r="P29" s="378"/>
      <c r="Q29" s="376">
        <v>18960.600000000093</v>
      </c>
      <c r="R29" s="382">
        <v>84229.040000000052</v>
      </c>
      <c r="S29" s="529">
        <v>4.4423193358859763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237318.31000000043</v>
      </c>
      <c r="E30" s="382">
        <v>221718.63000000003</v>
      </c>
      <c r="F30" s="612">
        <v>0.93426685029064815</v>
      </c>
      <c r="G30" s="649">
        <v>-15599.6800000004</v>
      </c>
      <c r="H30" s="611">
        <v>2.607984775889256E-2</v>
      </c>
      <c r="I30" s="616">
        <v>3.863889177034549E-2</v>
      </c>
      <c r="J30" s="538"/>
      <c r="K30" s="539"/>
      <c r="L30" s="539"/>
      <c r="M30" s="539"/>
      <c r="N30" s="539"/>
      <c r="O30" s="540"/>
      <c r="P30" s="378"/>
      <c r="Q30" s="376">
        <v>237318.31000000043</v>
      </c>
      <c r="R30" s="382">
        <v>221718.63000000003</v>
      </c>
      <c r="S30" s="529">
        <v>0.93426685029064815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121867.2300000001</v>
      </c>
      <c r="E31" s="382">
        <v>104905.86000000029</v>
      </c>
      <c r="F31" s="612">
        <v>0.86082091141318473</v>
      </c>
      <c r="G31" s="649">
        <v>-16961.369999999806</v>
      </c>
      <c r="H31" s="611">
        <v>1.3392471930201849E-2</v>
      </c>
      <c r="I31" s="616">
        <v>1.8281937655013594E-2</v>
      </c>
      <c r="J31" s="538"/>
      <c r="K31" s="539"/>
      <c r="L31" s="539"/>
      <c r="M31" s="539"/>
      <c r="N31" s="539"/>
      <c r="O31" s="540"/>
      <c r="P31" s="378"/>
      <c r="Q31" s="376">
        <v>121867.2300000001</v>
      </c>
      <c r="R31" s="382">
        <v>104905.86000000029</v>
      </c>
      <c r="S31" s="529">
        <v>0.86082091141318473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165934.88000000018</v>
      </c>
      <c r="E32" s="382">
        <v>153667.7000000003</v>
      </c>
      <c r="F32" s="612">
        <v>0.92607232427564434</v>
      </c>
      <c r="G32" s="649">
        <v>-12267.179999999877</v>
      </c>
      <c r="H32" s="611">
        <v>1.8235240290941319E-2</v>
      </c>
      <c r="I32" s="616">
        <v>2.6779660459285405E-2</v>
      </c>
      <c r="J32" s="538"/>
      <c r="K32" s="539"/>
      <c r="L32" s="539"/>
      <c r="M32" s="539"/>
      <c r="N32" s="539"/>
      <c r="O32" s="540"/>
      <c r="P32" s="378"/>
      <c r="Q32" s="376">
        <v>165934.88000000018</v>
      </c>
      <c r="R32" s="382">
        <v>153667.7000000003</v>
      </c>
      <c r="S32" s="529">
        <v>0.92607232427564434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48217.34</v>
      </c>
      <c r="E33" s="382">
        <v>123526.03000000006</v>
      </c>
      <c r="F33" s="612">
        <v>2.5618590739348139</v>
      </c>
      <c r="G33" s="649">
        <v>75308.690000000061</v>
      </c>
      <c r="H33" s="611">
        <v>5.2987942082461242E-3</v>
      </c>
      <c r="I33" s="616">
        <v>2.1526873515276782E-2</v>
      </c>
      <c r="J33" s="538"/>
      <c r="K33" s="539"/>
      <c r="L33" s="539"/>
      <c r="M33" s="539"/>
      <c r="N33" s="539"/>
      <c r="O33" s="540"/>
      <c r="P33" s="378"/>
      <c r="Q33" s="376">
        <v>48217.34</v>
      </c>
      <c r="R33" s="382">
        <v>123526.03000000006</v>
      </c>
      <c r="S33" s="529">
        <v>2.5618590739348139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8489060.6500000004</v>
      </c>
      <c r="E34" s="382">
        <v>4989234.0199999996</v>
      </c>
      <c r="F34" s="612">
        <v>0.58772510006746148</v>
      </c>
      <c r="G34" s="649">
        <v>-3499826.6300000008</v>
      </c>
      <c r="H34" s="611">
        <v>0.93289645189199732</v>
      </c>
      <c r="I34" s="616">
        <v>0.86947350033556359</v>
      </c>
      <c r="J34" s="538"/>
      <c r="K34" s="539"/>
      <c r="L34" s="539"/>
      <c r="M34" s="539"/>
      <c r="N34" s="539"/>
      <c r="O34" s="540"/>
      <c r="P34" s="378"/>
      <c r="Q34" s="376">
        <v>8489060.6500000004</v>
      </c>
      <c r="R34" s="382">
        <v>4989234.0199999996</v>
      </c>
      <c r="S34" s="529">
        <v>0.58772510006746148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2" t="s">
        <v>317</v>
      </c>
      <c r="C35" s="1032"/>
      <c r="D35" s="607">
        <v>9099681.5700000003</v>
      </c>
      <c r="E35" s="608">
        <v>5738224.3600000003</v>
      </c>
      <c r="F35" s="613">
        <v>0.63059617150976854</v>
      </c>
      <c r="G35" s="614">
        <v>-3361457.21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9099681.5700000003</v>
      </c>
      <c r="R35" s="608">
        <v>5738224.3600000003</v>
      </c>
      <c r="S35" s="531">
        <v>0.63059617150976854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36"/>
      <c r="C36" s="1036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359"/>
    </row>
    <row r="37" spans="1:25" s="266" customFormat="1" ht="18" customHeight="1" x14ac:dyDescent="0.3">
      <c r="B37" s="1055" t="s">
        <v>313</v>
      </c>
      <c r="C37" s="1055"/>
      <c r="D37" s="783">
        <v>80646131.590000004</v>
      </c>
      <c r="E37" s="594">
        <v>87044060.648100019</v>
      </c>
      <c r="F37" s="612">
        <v>1.0793333658039135</v>
      </c>
      <c r="G37" s="783">
        <v>6397929.0581000149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85761389.730000019</v>
      </c>
      <c r="R37" s="594">
        <v>93137536.708099991</v>
      </c>
      <c r="S37" s="792">
        <v>1.0860077827717354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00" t="s">
        <v>266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309"/>
      <c r="Q4" s="309"/>
    </row>
    <row r="5" spans="1:17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6" t="s">
        <v>265</v>
      </c>
      <c r="C7" s="926"/>
      <c r="D7" s="926"/>
      <c r="E7" s="927"/>
      <c r="F7" s="305"/>
      <c r="G7" s="305"/>
      <c r="H7" s="305"/>
      <c r="I7" s="305"/>
      <c r="J7" s="305"/>
      <c r="K7" s="305"/>
      <c r="L7" s="305"/>
      <c r="M7" s="305"/>
      <c r="N7" s="902" t="s">
        <v>180</v>
      </c>
      <c r="O7" s="902"/>
    </row>
    <row r="8" spans="1:17" s="269" customFormat="1" ht="17.25" customHeight="1" x14ac:dyDescent="0.25">
      <c r="A8" s="903"/>
      <c r="B8" s="904" t="s">
        <v>84</v>
      </c>
      <c r="C8" s="907" t="s">
        <v>160</v>
      </c>
      <c r="D8" s="910" t="s">
        <v>262</v>
      </c>
      <c r="E8" s="911"/>
      <c r="F8" s="911"/>
      <c r="G8" s="911"/>
      <c r="H8" s="910" t="s">
        <v>263</v>
      </c>
      <c r="I8" s="911"/>
      <c r="J8" s="911"/>
      <c r="K8" s="911"/>
      <c r="L8" s="303"/>
      <c r="M8" s="912" t="s">
        <v>238</v>
      </c>
      <c r="N8" s="913"/>
      <c r="O8" s="914"/>
    </row>
    <row r="9" spans="1:17" s="269" customFormat="1" ht="17.25" customHeight="1" x14ac:dyDescent="0.25">
      <c r="A9" s="903"/>
      <c r="B9" s="905"/>
      <c r="C9" s="908"/>
      <c r="D9" s="923" t="s">
        <v>161</v>
      </c>
      <c r="E9" s="924"/>
      <c r="F9" s="924" t="s">
        <v>41</v>
      </c>
      <c r="G9" s="924"/>
      <c r="H9" s="923" t="s">
        <v>161</v>
      </c>
      <c r="I9" s="924"/>
      <c r="J9" s="924" t="s">
        <v>41</v>
      </c>
      <c r="K9" s="925"/>
      <c r="L9" s="533"/>
      <c r="M9" s="923" t="s">
        <v>324</v>
      </c>
      <c r="N9" s="924"/>
      <c r="O9" s="925"/>
    </row>
    <row r="10" spans="1:17" s="269" customFormat="1" ht="15" customHeight="1" x14ac:dyDescent="0.25">
      <c r="A10" s="903"/>
      <c r="B10" s="905"/>
      <c r="C10" s="908"/>
      <c r="D10" s="921" t="s">
        <v>162</v>
      </c>
      <c r="E10" s="922"/>
      <c r="F10" s="921" t="s">
        <v>162</v>
      </c>
      <c r="G10" s="922"/>
      <c r="H10" s="921" t="s">
        <v>162</v>
      </c>
      <c r="I10" s="922"/>
      <c r="J10" s="921" t="s">
        <v>162</v>
      </c>
      <c r="K10" s="922"/>
      <c r="L10" s="396"/>
      <c r="M10" s="895" t="s">
        <v>239</v>
      </c>
      <c r="N10" s="896"/>
      <c r="O10" s="916" t="s">
        <v>332</v>
      </c>
    </row>
    <row r="11" spans="1:17" s="269" customFormat="1" ht="16.149999999999999" customHeight="1" x14ac:dyDescent="0.25">
      <c r="A11" s="290"/>
      <c r="B11" s="906"/>
      <c r="C11" s="909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917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13403282.419999981</v>
      </c>
      <c r="E13" s="650">
        <v>15201504.70999999</v>
      </c>
      <c r="F13" s="690">
        <v>0</v>
      </c>
      <c r="G13" s="650">
        <v>0</v>
      </c>
      <c r="H13" s="690">
        <v>2188661.91</v>
      </c>
      <c r="I13" s="650">
        <v>3092170.9399999958</v>
      </c>
      <c r="J13" s="690">
        <v>0</v>
      </c>
      <c r="K13" s="650">
        <v>0</v>
      </c>
      <c r="L13" s="378"/>
      <c r="M13" s="376">
        <v>15591944.329999981</v>
      </c>
      <c r="N13" s="380">
        <v>18293675.649999984</v>
      </c>
      <c r="O13" s="529">
        <v>1.173277383680859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37398625.450000003</v>
      </c>
      <c r="E14" s="650">
        <v>39452282.670000002</v>
      </c>
      <c r="F14" s="690">
        <v>4455877.12</v>
      </c>
      <c r="G14" s="650">
        <v>4010901.0600000005</v>
      </c>
      <c r="H14" s="690">
        <v>1587777.2700000003</v>
      </c>
      <c r="I14" s="650">
        <v>1833332.7</v>
      </c>
      <c r="J14" s="690">
        <v>65060.010000000009</v>
      </c>
      <c r="K14" s="650">
        <v>112937</v>
      </c>
      <c r="L14" s="378"/>
      <c r="M14" s="376">
        <v>43507339.850000001</v>
      </c>
      <c r="N14" s="380">
        <v>45409453.430000007</v>
      </c>
      <c r="O14" s="529">
        <v>1.0437193721003837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10905375.110000001</v>
      </c>
      <c r="E15" s="650">
        <v>11748076.790000001</v>
      </c>
      <c r="F15" s="690">
        <v>0</v>
      </c>
      <c r="G15" s="650">
        <v>0</v>
      </c>
      <c r="H15" s="690">
        <v>535163.57999999996</v>
      </c>
      <c r="I15" s="650">
        <v>641087.83000000007</v>
      </c>
      <c r="J15" s="690">
        <v>0</v>
      </c>
      <c r="K15" s="650">
        <v>0</v>
      </c>
      <c r="L15" s="378"/>
      <c r="M15" s="376">
        <v>11440538.690000001</v>
      </c>
      <c r="N15" s="380">
        <v>12389164.620000001</v>
      </c>
      <c r="O15" s="529">
        <v>1.0829179425641189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4692573.21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4692573.21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25227444.550000004</v>
      </c>
      <c r="E17" s="650">
        <v>34478653.32</v>
      </c>
      <c r="F17" s="690">
        <v>6747415.1499999994</v>
      </c>
      <c r="G17" s="650">
        <v>6621769.5300000003</v>
      </c>
      <c r="H17" s="690">
        <v>945216.60000000009</v>
      </c>
      <c r="I17" s="650">
        <v>1700123.9000000001</v>
      </c>
      <c r="J17" s="690">
        <v>73095.210000000006</v>
      </c>
      <c r="K17" s="650">
        <v>119351.14</v>
      </c>
      <c r="L17" s="378"/>
      <c r="M17" s="376">
        <v>32993171.510000005</v>
      </c>
      <c r="N17" s="380">
        <v>42919897.890000001</v>
      </c>
      <c r="O17" s="529">
        <v>1.3008721479531384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42932177.670000002</v>
      </c>
      <c r="E18" s="650">
        <v>44624270.649999999</v>
      </c>
      <c r="F18" s="690">
        <v>0</v>
      </c>
      <c r="G18" s="650">
        <v>0</v>
      </c>
      <c r="H18" s="690">
        <v>6732752.3600000003</v>
      </c>
      <c r="I18" s="650">
        <v>5489044.1900000004</v>
      </c>
      <c r="J18" s="690">
        <v>0</v>
      </c>
      <c r="K18" s="650">
        <v>0</v>
      </c>
      <c r="L18" s="378"/>
      <c r="M18" s="376">
        <v>49664930.030000001</v>
      </c>
      <c r="N18" s="380">
        <v>50113314.839999996</v>
      </c>
      <c r="O18" s="529">
        <v>1.0090281977590454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7287108.659999989</v>
      </c>
      <c r="E19" s="650">
        <v>8162711.5799999759</v>
      </c>
      <c r="F19" s="690">
        <v>19842373.140000079</v>
      </c>
      <c r="G19" s="650">
        <v>20968231.560000047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27129481.800000068</v>
      </c>
      <c r="N19" s="380">
        <v>29130943.140000023</v>
      </c>
      <c r="O19" s="529">
        <v>1.0737744036084003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461634.42</v>
      </c>
      <c r="E20" s="650">
        <v>489116.11000000086</v>
      </c>
      <c r="F20" s="690">
        <v>18758709.369999688</v>
      </c>
      <c r="G20" s="650">
        <v>17803097.279999878</v>
      </c>
      <c r="H20" s="690">
        <v>201491.19999999998</v>
      </c>
      <c r="I20" s="650">
        <v>241058.50999999983</v>
      </c>
      <c r="J20" s="690">
        <v>6685564.7499999991</v>
      </c>
      <c r="K20" s="650">
        <v>6289941.1000000332</v>
      </c>
      <c r="L20" s="378"/>
      <c r="M20" s="376">
        <v>26107399.739999689</v>
      </c>
      <c r="N20" s="380">
        <v>24823212.999999911</v>
      </c>
      <c r="O20" s="529">
        <v>0.95081138861821424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47682212.550000004</v>
      </c>
      <c r="E21" s="650">
        <v>44146688.928100005</v>
      </c>
      <c r="F21" s="690">
        <v>3359498.9099999992</v>
      </c>
      <c r="G21" s="650">
        <v>3261199.5100000002</v>
      </c>
      <c r="H21" s="690">
        <v>3131248.32</v>
      </c>
      <c r="I21" s="650">
        <v>3847304.6399999997</v>
      </c>
      <c r="J21" s="690">
        <v>0</v>
      </c>
      <c r="K21" s="650">
        <v>0</v>
      </c>
      <c r="L21" s="378"/>
      <c r="M21" s="376">
        <v>54172959.780000001</v>
      </c>
      <c r="N21" s="380">
        <v>51255193.078100003</v>
      </c>
      <c r="O21" s="529">
        <v>0.946139795319487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26343869.580000006</v>
      </c>
      <c r="E22" s="650">
        <v>27926452.27</v>
      </c>
      <c r="F22" s="690">
        <v>6999651.6899999902</v>
      </c>
      <c r="G22" s="650">
        <v>8487491.199999962</v>
      </c>
      <c r="H22" s="690">
        <v>0</v>
      </c>
      <c r="I22" s="650">
        <v>0</v>
      </c>
      <c r="J22" s="690">
        <v>173974.14000000004</v>
      </c>
      <c r="K22" s="650">
        <v>497748.22000000119</v>
      </c>
      <c r="L22" s="378"/>
      <c r="M22" s="376">
        <v>33517495.409999996</v>
      </c>
      <c r="N22" s="380">
        <v>36911691.68999996</v>
      </c>
      <c r="O22" s="529">
        <v>1.1012664054542483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16626998.319999998</v>
      </c>
      <c r="E23" s="650">
        <v>19312247.829999998</v>
      </c>
      <c r="F23" s="690">
        <v>22587646.359999999</v>
      </c>
      <c r="G23" s="650">
        <v>23998960.190000001</v>
      </c>
      <c r="H23" s="690">
        <v>4270569.6099999994</v>
      </c>
      <c r="I23" s="650">
        <v>4697422.7700000005</v>
      </c>
      <c r="J23" s="690">
        <v>4588226.96</v>
      </c>
      <c r="K23" s="650">
        <v>5570196.3700000001</v>
      </c>
      <c r="L23" s="378"/>
      <c r="M23" s="376">
        <v>48073441.25</v>
      </c>
      <c r="N23" s="380">
        <v>53578827.159999996</v>
      </c>
      <c r="O23" s="529">
        <v>1.1145203207186669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20832070.120000001</v>
      </c>
      <c r="E24" s="650">
        <v>22939549.5</v>
      </c>
      <c r="F24" s="690">
        <v>0</v>
      </c>
      <c r="G24" s="650">
        <v>0</v>
      </c>
      <c r="H24" s="690">
        <v>576264.79</v>
      </c>
      <c r="I24" s="650">
        <v>766049.58</v>
      </c>
      <c r="J24" s="690">
        <v>0</v>
      </c>
      <c r="K24" s="650">
        <v>0</v>
      </c>
      <c r="L24" s="378"/>
      <c r="M24" s="376">
        <v>21408334.91</v>
      </c>
      <c r="N24" s="380">
        <v>23705599.079999998</v>
      </c>
      <c r="O24" s="529">
        <v>1.1073069988701889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13110663.529999999</v>
      </c>
      <c r="E25" s="650">
        <v>13890629.58</v>
      </c>
      <c r="F25" s="690">
        <v>0</v>
      </c>
      <c r="G25" s="650">
        <v>0</v>
      </c>
      <c r="H25" s="690">
        <v>4611248</v>
      </c>
      <c r="I25" s="650">
        <v>4114701.36</v>
      </c>
      <c r="J25" s="690">
        <v>0</v>
      </c>
      <c r="K25" s="650">
        <v>0</v>
      </c>
      <c r="L25" s="378"/>
      <c r="M25" s="376">
        <v>17721911.530000001</v>
      </c>
      <c r="N25" s="380">
        <v>18005330.940000001</v>
      </c>
      <c r="O25" s="529">
        <v>1.0159925981754407</v>
      </c>
    </row>
    <row r="26" spans="1:26" ht="19.149999999999999" customHeight="1" x14ac:dyDescent="0.25">
      <c r="A26" s="293"/>
      <c r="B26" s="920" t="s">
        <v>240</v>
      </c>
      <c r="C26" s="920"/>
      <c r="D26" s="377">
        <v>262211462.38</v>
      </c>
      <c r="E26" s="579">
        <v>287064757.14810002</v>
      </c>
      <c r="F26" s="377">
        <v>82751171.739999741</v>
      </c>
      <c r="G26" s="579">
        <v>85151650.329999879</v>
      </c>
      <c r="H26" s="377">
        <v>24780393.640000001</v>
      </c>
      <c r="I26" s="579">
        <v>26422296.419999994</v>
      </c>
      <c r="J26" s="377">
        <v>11585921.069999998</v>
      </c>
      <c r="K26" s="579">
        <v>12590173.830000035</v>
      </c>
      <c r="L26" s="387"/>
      <c r="M26" s="386">
        <v>381328948.8299998</v>
      </c>
      <c r="N26" s="389">
        <v>411228877.72809982</v>
      </c>
      <c r="O26" s="531">
        <v>1.0784098059951637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385957.36000000004</v>
      </c>
      <c r="E28" s="382">
        <v>757575.29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385957.36000000004</v>
      </c>
      <c r="N28" s="380">
        <v>757575.29</v>
      </c>
      <c r="O28" s="529">
        <v>1.9628471134738821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1304628.78</v>
      </c>
      <c r="E29" s="382">
        <v>3176415.9899999998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1304628.78</v>
      </c>
      <c r="N29" s="380">
        <v>3176415.9899999998</v>
      </c>
      <c r="O29" s="529">
        <v>2.4347278234962744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4207651.28</v>
      </c>
      <c r="E30" s="382">
        <v>4776297.6399999997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4207651.28</v>
      </c>
      <c r="N30" s="380">
        <v>4776297.6399999997</v>
      </c>
      <c r="O30" s="529">
        <v>1.1351457908840772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4033566.68</v>
      </c>
      <c r="E31" s="382">
        <v>4407153.78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4033566.68</v>
      </c>
      <c r="N31" s="380">
        <v>4407153.78</v>
      </c>
      <c r="O31" s="529">
        <v>1.0926195423649225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1945090.1500000001</v>
      </c>
      <c r="E32" s="382">
        <v>3386491.1300000004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1945090.1500000001</v>
      </c>
      <c r="N32" s="380">
        <v>3386491.1300000004</v>
      </c>
      <c r="O32" s="529">
        <v>1.7410458481834377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1050252.6599999999</v>
      </c>
      <c r="E33" s="382">
        <v>1982946.9200000002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1050252.6599999999</v>
      </c>
      <c r="N33" s="380">
        <v>1982946.9200000002</v>
      </c>
      <c r="O33" s="529">
        <v>1.8880665534329619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13099291.189999999</v>
      </c>
      <c r="E34" s="382">
        <v>8998957.4199999999</v>
      </c>
      <c r="F34" s="746">
        <v>626963.21</v>
      </c>
      <c r="G34" s="382">
        <v>1835149.1199999996</v>
      </c>
      <c r="H34" s="538"/>
      <c r="I34" s="539"/>
      <c r="J34" s="539"/>
      <c r="K34" s="540"/>
      <c r="L34" s="378"/>
      <c r="M34" s="376">
        <v>13726254.399999999</v>
      </c>
      <c r="N34" s="380">
        <v>10834106.539999999</v>
      </c>
      <c r="O34" s="529">
        <v>0.78929810160009861</v>
      </c>
    </row>
    <row r="35" spans="1:15" s="266" customFormat="1" ht="20.25" customHeight="1" x14ac:dyDescent="0.25">
      <c r="A35" s="275"/>
      <c r="B35" s="919" t="s">
        <v>314</v>
      </c>
      <c r="C35" s="919"/>
      <c r="D35" s="650">
        <v>26026438.100000001</v>
      </c>
      <c r="E35" s="651">
        <v>27485838.170000002</v>
      </c>
      <c r="F35" s="377">
        <v>626963.21</v>
      </c>
      <c r="G35" s="579">
        <v>1835149.1199999996</v>
      </c>
      <c r="H35" s="541"/>
      <c r="I35" s="438"/>
      <c r="J35" s="419"/>
      <c r="K35" s="420"/>
      <c r="L35" s="387"/>
      <c r="M35" s="386">
        <v>26653401.309999999</v>
      </c>
      <c r="N35" s="389">
        <v>29320987.289999999</v>
      </c>
      <c r="O35" s="531">
        <v>1.1000842612533341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7:E7"/>
    <mergeCell ref="A8:A10"/>
    <mergeCell ref="D9:E9"/>
    <mergeCell ref="D10:E10"/>
    <mergeCell ref="J9:K9"/>
    <mergeCell ref="H8:K8"/>
    <mergeCell ref="H9:I9"/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</mergeCells>
  <conditionalFormatting sqref="O37:O42 O13:O26">
    <cfRule type="cellIs" dxfId="758" priority="7" stopIfTrue="1" operator="lessThan">
      <formula>1</formula>
    </cfRule>
    <cfRule type="cellIs" dxfId="757" priority="8" stopIfTrue="1" operator="greaterThan">
      <formula>1</formula>
    </cfRule>
  </conditionalFormatting>
  <conditionalFormatting sqref="O28:O34">
    <cfRule type="cellIs" dxfId="756" priority="3" stopIfTrue="1" operator="lessThan">
      <formula>1</formula>
    </cfRule>
    <cfRule type="cellIs" dxfId="755" priority="4" stopIfTrue="1" operator="greaterThan">
      <formula>1</formula>
    </cfRule>
  </conditionalFormatting>
  <conditionalFormatting sqref="O35">
    <cfRule type="cellIs" dxfId="754" priority="1" stopIfTrue="1" operator="lessThan">
      <formula>1</formula>
    </cfRule>
    <cfRule type="cellIs" dxfId="75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00" t="s">
        <v>277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918" t="s">
        <v>322</v>
      </c>
      <c r="C7" s="918"/>
      <c r="D7" s="918"/>
      <c r="E7" s="918"/>
      <c r="F7" s="918"/>
      <c r="G7" s="918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02" t="s">
        <v>180</v>
      </c>
      <c r="S7" s="902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903"/>
      <c r="B8" s="904" t="s">
        <v>84</v>
      </c>
      <c r="C8" s="907" t="s">
        <v>278</v>
      </c>
      <c r="D8" s="910" t="s">
        <v>93</v>
      </c>
      <c r="E8" s="911"/>
      <c r="F8" s="911"/>
      <c r="G8" s="911"/>
      <c r="H8" s="732"/>
      <c r="I8" s="732"/>
      <c r="J8" s="910" t="s">
        <v>52</v>
      </c>
      <c r="K8" s="911"/>
      <c r="L8" s="911"/>
      <c r="M8" s="911"/>
      <c r="N8" s="911"/>
      <c r="O8" s="911"/>
      <c r="P8" s="303"/>
      <c r="Q8" s="912" t="s">
        <v>238</v>
      </c>
      <c r="R8" s="913"/>
      <c r="S8" s="914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903"/>
      <c r="B9" s="905"/>
      <c r="C9" s="908"/>
      <c r="D9" s="921" t="s">
        <v>162</v>
      </c>
      <c r="E9" s="922"/>
      <c r="F9" s="968" t="s">
        <v>332</v>
      </c>
      <c r="G9" s="1030" t="s">
        <v>336</v>
      </c>
      <c r="H9" s="921" t="s">
        <v>227</v>
      </c>
      <c r="I9" s="922"/>
      <c r="J9" s="921" t="s">
        <v>162</v>
      </c>
      <c r="K9" s="922"/>
      <c r="L9" s="968" t="s">
        <v>332</v>
      </c>
      <c r="M9" s="968" t="s">
        <v>336</v>
      </c>
      <c r="N9" s="921" t="s">
        <v>227</v>
      </c>
      <c r="O9" s="922"/>
      <c r="P9" s="396"/>
      <c r="Q9" s="895" t="s">
        <v>280</v>
      </c>
      <c r="R9" s="896"/>
      <c r="S9" s="916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906"/>
      <c r="C10" s="909"/>
      <c r="D10" s="728" t="s">
        <v>333</v>
      </c>
      <c r="E10" s="728" t="s">
        <v>334</v>
      </c>
      <c r="F10" s="917"/>
      <c r="G10" s="1031"/>
      <c r="H10" s="372" t="s">
        <v>333</v>
      </c>
      <c r="I10" s="372" t="s">
        <v>334</v>
      </c>
      <c r="J10" s="728" t="s">
        <v>333</v>
      </c>
      <c r="K10" s="728" t="s">
        <v>334</v>
      </c>
      <c r="L10" s="917"/>
      <c r="M10" s="917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917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8817788.6400000043</v>
      </c>
      <c r="E12" s="650">
        <v>17998448.810000002</v>
      </c>
      <c r="F12" s="612">
        <v>2.0411522145534207</v>
      </c>
      <c r="G12" s="738">
        <v>9180660.1699999981</v>
      </c>
      <c r="H12" s="611">
        <v>0.12324564863155463</v>
      </c>
      <c r="I12" s="616">
        <v>0.22136724289046236</v>
      </c>
      <c r="J12" s="690">
        <v>578132.3600000001</v>
      </c>
      <c r="K12" s="650">
        <v>1243618.7900000003</v>
      </c>
      <c r="L12" s="612">
        <v>2.1510970083044652</v>
      </c>
      <c r="M12" s="738">
        <v>665486.43000000017</v>
      </c>
      <c r="N12" s="611">
        <v>0.11302115048293536</v>
      </c>
      <c r="O12" s="616">
        <v>0.20409020692862131</v>
      </c>
      <c r="P12" s="378"/>
      <c r="Q12" s="376">
        <v>9395921.0000000037</v>
      </c>
      <c r="R12" s="380">
        <v>19242067.600000001</v>
      </c>
      <c r="S12" s="529">
        <v>2.0479171334028878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169</v>
      </c>
      <c r="D13" s="690">
        <v>16667861.680000002</v>
      </c>
      <c r="E13" s="650">
        <v>12598332.968100004</v>
      </c>
      <c r="F13" s="612">
        <v>0.75584578333865815</v>
      </c>
      <c r="G13" s="738">
        <v>-4069528.7118999977</v>
      </c>
      <c r="H13" s="611">
        <v>0.23296560032455405</v>
      </c>
      <c r="I13" s="616">
        <v>0.15494992171852129</v>
      </c>
      <c r="J13" s="690">
        <v>169702.1700000001</v>
      </c>
      <c r="K13" s="650">
        <v>253195.27999999962</v>
      </c>
      <c r="L13" s="612">
        <v>1.4919978925431505</v>
      </c>
      <c r="M13" s="738">
        <v>83493.10999999952</v>
      </c>
      <c r="N13" s="611">
        <v>3.3175680553239897E-2</v>
      </c>
      <c r="O13" s="616">
        <v>4.1551862599752236E-2</v>
      </c>
      <c r="P13" s="378"/>
      <c r="Q13" s="376">
        <v>16837563.850000001</v>
      </c>
      <c r="R13" s="380">
        <v>12851528.248100003</v>
      </c>
      <c r="S13" s="529">
        <v>0.76326530147649607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171</v>
      </c>
      <c r="D14" s="690">
        <v>8115160.3300000001</v>
      </c>
      <c r="E14" s="650">
        <v>10314868.25</v>
      </c>
      <c r="F14" s="612">
        <v>1.2710615478375891</v>
      </c>
      <c r="G14" s="738">
        <v>2199707.92</v>
      </c>
      <c r="H14" s="611">
        <v>0.11342505921302175</v>
      </c>
      <c r="I14" s="616">
        <v>0.12686504094798534</v>
      </c>
      <c r="J14" s="690">
        <v>1964375.9199999995</v>
      </c>
      <c r="K14" s="650">
        <v>2026430.3000000003</v>
      </c>
      <c r="L14" s="612">
        <v>1.0315898700285437</v>
      </c>
      <c r="M14" s="738">
        <v>62054.38000000082</v>
      </c>
      <c r="N14" s="611">
        <v>0.3840228325212145</v>
      </c>
      <c r="O14" s="616">
        <v>0.33255735807387421</v>
      </c>
      <c r="P14" s="378"/>
      <c r="Q14" s="376">
        <v>10079536.25</v>
      </c>
      <c r="R14" s="380">
        <v>12341298.550000001</v>
      </c>
      <c r="S14" s="529">
        <v>1.2243915041230196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170</v>
      </c>
      <c r="D15" s="690">
        <v>11352469.800000004</v>
      </c>
      <c r="E15" s="650">
        <v>11955970.289999997</v>
      </c>
      <c r="F15" s="612">
        <v>1.0531602814746086</v>
      </c>
      <c r="G15" s="738">
        <v>603500.48999999277</v>
      </c>
      <c r="H15" s="611">
        <v>0.15867271956647117</v>
      </c>
      <c r="I15" s="616">
        <v>0.14704934892539667</v>
      </c>
      <c r="J15" s="690">
        <v>0</v>
      </c>
      <c r="K15" s="650">
        <v>0</v>
      </c>
      <c r="L15" s="612" t="s">
        <v>335</v>
      </c>
      <c r="M15" s="738">
        <v>0</v>
      </c>
      <c r="N15" s="611">
        <v>0</v>
      </c>
      <c r="O15" s="616">
        <v>0</v>
      </c>
      <c r="P15" s="378"/>
      <c r="Q15" s="376">
        <v>11352469.800000004</v>
      </c>
      <c r="R15" s="380">
        <v>11955970.289999997</v>
      </c>
      <c r="S15" s="529">
        <v>1.0531602814746086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166</v>
      </c>
      <c r="D16" s="690">
        <v>8665900.5700000022</v>
      </c>
      <c r="E16" s="650">
        <v>8364276.29</v>
      </c>
      <c r="F16" s="612">
        <v>0.96519412176915831</v>
      </c>
      <c r="G16" s="738">
        <v>-301624.28000000212</v>
      </c>
      <c r="H16" s="611">
        <v>0.12112271912271745</v>
      </c>
      <c r="I16" s="616">
        <v>0.10287424214372423</v>
      </c>
      <c r="J16" s="690">
        <v>1266207.3500000003</v>
      </c>
      <c r="K16" s="650">
        <v>971120.90000000014</v>
      </c>
      <c r="L16" s="612">
        <v>0.76695250584353336</v>
      </c>
      <c r="M16" s="738">
        <v>-295086.45000000019</v>
      </c>
      <c r="N16" s="611">
        <v>0.24753537658218755</v>
      </c>
      <c r="O16" s="616">
        <v>0.15937059413014254</v>
      </c>
      <c r="P16" s="378"/>
      <c r="Q16" s="376">
        <v>9932107.9200000018</v>
      </c>
      <c r="R16" s="380">
        <v>9335397.1899999995</v>
      </c>
      <c r="S16" s="529">
        <v>0.93992103843350083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87</v>
      </c>
      <c r="D17" s="690">
        <v>8825298.1400000006</v>
      </c>
      <c r="E17" s="650">
        <v>8714701.9400000013</v>
      </c>
      <c r="F17" s="612">
        <v>0.9874682760575838</v>
      </c>
      <c r="G17" s="738">
        <v>-110596.19999999925</v>
      </c>
      <c r="H17" s="611">
        <v>0.12335060841639227</v>
      </c>
      <c r="I17" s="616">
        <v>0.10718421134148635</v>
      </c>
      <c r="J17" s="690">
        <v>548263.04000000027</v>
      </c>
      <c r="K17" s="650">
        <v>573608.79</v>
      </c>
      <c r="L17" s="612">
        <v>1.0462291786074067</v>
      </c>
      <c r="M17" s="738">
        <v>25345.749999999767</v>
      </c>
      <c r="N17" s="611">
        <v>0.1071818909221266</v>
      </c>
      <c r="O17" s="616">
        <v>9.4134904995425553E-2</v>
      </c>
      <c r="P17" s="378"/>
      <c r="Q17" s="376">
        <v>9373561.1800000016</v>
      </c>
      <c r="R17" s="380">
        <v>9288310.7300000004</v>
      </c>
      <c r="S17" s="529">
        <v>0.99090522285362614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735" t="s">
        <v>71</v>
      </c>
      <c r="D18" s="690">
        <v>3810054.9900000007</v>
      </c>
      <c r="E18" s="650">
        <v>5140298.62</v>
      </c>
      <c r="F18" s="612">
        <v>1.3491402705450188</v>
      </c>
      <c r="G18" s="738">
        <v>1330243.6299999994</v>
      </c>
      <c r="H18" s="611">
        <v>5.325288660632279E-2</v>
      </c>
      <c r="I18" s="616">
        <v>6.3221766784192571E-2</v>
      </c>
      <c r="J18" s="690">
        <v>11490.84000000004</v>
      </c>
      <c r="K18" s="650">
        <v>21565.839999999989</v>
      </c>
      <c r="L18" s="612">
        <v>1.876785335101691</v>
      </c>
      <c r="M18" s="738">
        <v>10074.999999999949</v>
      </c>
      <c r="N18" s="611">
        <v>2.2463851648355012E-3</v>
      </c>
      <c r="O18" s="616">
        <v>3.5391687417247338E-3</v>
      </c>
      <c r="P18" s="378"/>
      <c r="Q18" s="376">
        <v>3821545.8300000005</v>
      </c>
      <c r="R18" s="380">
        <v>5161864.46</v>
      </c>
      <c r="S18" s="529">
        <v>1.3507268235482601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734" t="s">
        <v>54</v>
      </c>
      <c r="D19" s="690">
        <v>2490394.8899999987</v>
      </c>
      <c r="E19" s="650">
        <v>3225811.5500000007</v>
      </c>
      <c r="F19" s="612">
        <v>1.2953012242970039</v>
      </c>
      <c r="G19" s="738">
        <v>735416.66000000201</v>
      </c>
      <c r="H19" s="611">
        <v>3.4808084668125912E-2</v>
      </c>
      <c r="I19" s="616">
        <v>3.9675030689920267E-2</v>
      </c>
      <c r="J19" s="690">
        <v>264418.69999999978</v>
      </c>
      <c r="K19" s="650">
        <v>651241.13000000012</v>
      </c>
      <c r="L19" s="612">
        <v>2.4629163141638646</v>
      </c>
      <c r="M19" s="738">
        <v>386822.43000000034</v>
      </c>
      <c r="N19" s="611">
        <v>5.1692151747399349E-2</v>
      </c>
      <c r="O19" s="616">
        <v>0.10687514377466842</v>
      </c>
      <c r="P19" s="378"/>
      <c r="Q19" s="376">
        <v>2754813.5899999985</v>
      </c>
      <c r="R19" s="380">
        <v>3877052.6800000006</v>
      </c>
      <c r="S19" s="529">
        <v>1.407373876066875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1583106.02</v>
      </c>
      <c r="E20" s="650">
        <v>1639359.6700000013</v>
      </c>
      <c r="F20" s="612">
        <v>1.0355337224982577</v>
      </c>
      <c r="G20" s="738">
        <v>56253.650000001304</v>
      </c>
      <c r="H20" s="611">
        <v>2.2126968138285838E-2</v>
      </c>
      <c r="I20" s="616">
        <v>2.0162878150482039E-2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1583106.02</v>
      </c>
      <c r="R20" s="380">
        <v>1639359.6700000013</v>
      </c>
      <c r="S20" s="529">
        <v>1.0355337224982577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168</v>
      </c>
      <c r="D21" s="690">
        <v>461634.42</v>
      </c>
      <c r="E21" s="650">
        <v>489116.11000000086</v>
      </c>
      <c r="F21" s="612">
        <v>1.0595312845173046</v>
      </c>
      <c r="G21" s="738">
        <v>27481.690000000875</v>
      </c>
      <c r="H21" s="611">
        <v>6.4522337568244876E-3</v>
      </c>
      <c r="I21" s="616">
        <v>6.0157564614040917E-3</v>
      </c>
      <c r="J21" s="690">
        <v>201491.19999999998</v>
      </c>
      <c r="K21" s="650">
        <v>241058.50999999983</v>
      </c>
      <c r="L21" s="612">
        <v>1.1963723974049481</v>
      </c>
      <c r="M21" s="738">
        <v>39567.309999999852</v>
      </c>
      <c r="N21" s="611">
        <v>3.9390231047068909E-2</v>
      </c>
      <c r="O21" s="616">
        <v>3.9560097984531972E-2</v>
      </c>
      <c r="P21" s="378"/>
      <c r="Q21" s="376">
        <v>663125.62</v>
      </c>
      <c r="R21" s="380">
        <v>730174.62000000069</v>
      </c>
      <c r="S21" s="529">
        <v>1.1011105557948442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405401.34999999957</v>
      </c>
      <c r="E22" s="650">
        <v>454901.30000000057</v>
      </c>
      <c r="F22" s="612">
        <v>1.1221010980846537</v>
      </c>
      <c r="G22" s="738">
        <v>49499.950000001001</v>
      </c>
      <c r="H22" s="611">
        <v>5.6662678565697422E-3</v>
      </c>
      <c r="I22" s="616">
        <v>5.5949402990960974E-3</v>
      </c>
      <c r="J22" s="690">
        <v>95721.740000000253</v>
      </c>
      <c r="K22" s="650">
        <v>87474.189999999944</v>
      </c>
      <c r="L22" s="612">
        <v>0.91383827749056501</v>
      </c>
      <c r="M22" s="738">
        <v>-8247.5500000003085</v>
      </c>
      <c r="N22" s="611">
        <v>1.8712983270869735E-2</v>
      </c>
      <c r="O22" s="616">
        <v>1.4355384207417389E-2</v>
      </c>
      <c r="P22" s="378"/>
      <c r="Q22" s="376">
        <v>501123.08999999985</v>
      </c>
      <c r="R22" s="380">
        <v>542375.49000000046</v>
      </c>
      <c r="S22" s="529">
        <v>1.0823198946989263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163</v>
      </c>
      <c r="D23" s="690">
        <v>351379.19000000058</v>
      </c>
      <c r="E23" s="650">
        <v>355815.89000000036</v>
      </c>
      <c r="F23" s="612">
        <v>1.0126265303303812</v>
      </c>
      <c r="G23" s="738">
        <v>4436.6999999997788</v>
      </c>
      <c r="H23" s="611">
        <v>4.9112036991601476E-3</v>
      </c>
      <c r="I23" s="616">
        <v>4.3762650535835879E-3</v>
      </c>
      <c r="J23" s="690">
        <v>15454.819999999983</v>
      </c>
      <c r="K23" s="650">
        <v>24162.330000000027</v>
      </c>
      <c r="L23" s="612">
        <v>1.563417108707837</v>
      </c>
      <c r="M23" s="738">
        <v>8707.5100000000439</v>
      </c>
      <c r="N23" s="611">
        <v>3.0213177081225427E-3</v>
      </c>
      <c r="O23" s="616">
        <v>3.9652785638416089E-3</v>
      </c>
      <c r="P23" s="378"/>
      <c r="Q23" s="376">
        <v>366834.01000000059</v>
      </c>
      <c r="R23" s="380">
        <v>379978.22000000038</v>
      </c>
      <c r="S23" s="529">
        <v>1.0358314922872058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164</v>
      </c>
      <c r="D24" s="690">
        <v>0</v>
      </c>
      <c r="E24" s="650">
        <v>53934.599999999919</v>
      </c>
      <c r="F24" s="612" t="s">
        <v>335</v>
      </c>
      <c r="G24" s="738">
        <v>53934.599999999919</v>
      </c>
      <c r="H24" s="611">
        <v>0</v>
      </c>
      <c r="I24" s="616">
        <v>6.6335459374512133E-4</v>
      </c>
      <c r="J24" s="690">
        <v>0</v>
      </c>
      <c r="K24" s="650">
        <v>0</v>
      </c>
      <c r="L24" s="612" t="s">
        <v>335</v>
      </c>
      <c r="M24" s="738">
        <v>0</v>
      </c>
      <c r="N24" s="611">
        <v>0</v>
      </c>
      <c r="O24" s="616">
        <v>0</v>
      </c>
      <c r="P24" s="378"/>
      <c r="Q24" s="376">
        <v>0</v>
      </c>
      <c r="R24" s="380">
        <v>53934.599999999919</v>
      </c>
      <c r="S24" s="529" t="s">
        <v>335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6" t="s">
        <v>240</v>
      </c>
      <c r="C25" s="1057"/>
      <c r="D25" s="650">
        <v>71546450.019999996</v>
      </c>
      <c r="E25" s="651">
        <v>81305836.288100004</v>
      </c>
      <c r="F25" s="613">
        <v>1.1364062964042505</v>
      </c>
      <c r="G25" s="614">
        <v>9759386.2681000084</v>
      </c>
      <c r="H25" s="611"/>
      <c r="I25" s="616"/>
      <c r="J25" s="650">
        <v>5115258.1400000006</v>
      </c>
      <c r="K25" s="651">
        <v>6093476.0600000005</v>
      </c>
      <c r="L25" s="613">
        <v>1.1912352990263753</v>
      </c>
      <c r="M25" s="614">
        <v>978217.91999999993</v>
      </c>
      <c r="N25" s="611"/>
      <c r="O25" s="616"/>
      <c r="P25" s="387"/>
      <c r="Q25" s="386">
        <v>76661708.160000026</v>
      </c>
      <c r="R25" s="651">
        <v>87399312.348099992</v>
      </c>
      <c r="S25" s="531">
        <v>1.1400647656544465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8" t="s">
        <v>279</v>
      </c>
      <c r="D27" s="1059"/>
      <c r="E27" s="1059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8489060.6500000004</v>
      </c>
      <c r="E28" s="382">
        <v>4989234.0199999996</v>
      </c>
      <c r="F28" s="612">
        <v>0.58772510006746148</v>
      </c>
      <c r="G28" s="738">
        <v>-3499826.6300000008</v>
      </c>
      <c r="H28" s="611">
        <v>0.93289645189199721</v>
      </c>
      <c r="I28" s="616">
        <v>0.86947350033556359</v>
      </c>
      <c r="J28" s="535"/>
      <c r="K28" s="536"/>
      <c r="L28" s="536"/>
      <c r="M28" s="536"/>
      <c r="N28" s="536"/>
      <c r="O28" s="537"/>
      <c r="P28" s="378"/>
      <c r="Q28" s="376">
        <v>8489060.6500000004</v>
      </c>
      <c r="R28" s="382">
        <v>4989234.0199999996</v>
      </c>
      <c r="S28" s="529">
        <v>0.58772510006746148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6">
        <v>237318.31000000043</v>
      </c>
      <c r="E29" s="382">
        <v>221718.63000000003</v>
      </c>
      <c r="F29" s="612">
        <v>0.93426685029064815</v>
      </c>
      <c r="G29" s="738">
        <v>-15599.6800000004</v>
      </c>
      <c r="H29" s="611">
        <v>2.6079847758892553E-2</v>
      </c>
      <c r="I29" s="616">
        <v>3.863889177034549E-2</v>
      </c>
      <c r="J29" s="538"/>
      <c r="K29" s="539"/>
      <c r="L29" s="539"/>
      <c r="M29" s="539"/>
      <c r="N29" s="539"/>
      <c r="O29" s="540"/>
      <c r="P29" s="378"/>
      <c r="Q29" s="376">
        <v>237318.31000000043</v>
      </c>
      <c r="R29" s="382">
        <v>221718.63000000003</v>
      </c>
      <c r="S29" s="529">
        <v>0.93426685029064815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165934.88000000018</v>
      </c>
      <c r="E30" s="382">
        <v>153667.7000000003</v>
      </c>
      <c r="F30" s="612">
        <v>0.92607232427564434</v>
      </c>
      <c r="G30" s="738">
        <v>-12267.179999999877</v>
      </c>
      <c r="H30" s="611">
        <v>1.8235240290941316E-2</v>
      </c>
      <c r="I30" s="616">
        <v>2.6779660459285405E-2</v>
      </c>
      <c r="J30" s="538"/>
      <c r="K30" s="539"/>
      <c r="L30" s="539"/>
      <c r="M30" s="539"/>
      <c r="N30" s="539"/>
      <c r="O30" s="540"/>
      <c r="P30" s="378"/>
      <c r="Q30" s="376">
        <v>165934.88000000018</v>
      </c>
      <c r="R30" s="382">
        <v>153667.7000000003</v>
      </c>
      <c r="S30" s="529">
        <v>0.92607232427564434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178</v>
      </c>
      <c r="D31" s="746">
        <v>48217.34</v>
      </c>
      <c r="E31" s="382">
        <v>123526.03000000006</v>
      </c>
      <c r="F31" s="612">
        <v>2.5618590739348139</v>
      </c>
      <c r="G31" s="738">
        <v>75308.690000000061</v>
      </c>
      <c r="H31" s="611">
        <v>5.2987942082461225E-3</v>
      </c>
      <c r="I31" s="616">
        <v>2.1526873515276782E-2</v>
      </c>
      <c r="J31" s="538"/>
      <c r="K31" s="539"/>
      <c r="L31" s="539"/>
      <c r="M31" s="539"/>
      <c r="N31" s="539"/>
      <c r="O31" s="540"/>
      <c r="P31" s="378"/>
      <c r="Q31" s="376">
        <v>48217.34</v>
      </c>
      <c r="R31" s="382">
        <v>123526.03000000006</v>
      </c>
      <c r="S31" s="529">
        <v>2.5618590739348139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176</v>
      </c>
      <c r="D32" s="746">
        <v>121867.2300000001</v>
      </c>
      <c r="E32" s="382">
        <v>104905.86000000029</v>
      </c>
      <c r="F32" s="612">
        <v>0.86082091141318473</v>
      </c>
      <c r="G32" s="738">
        <v>-16961.369999999806</v>
      </c>
      <c r="H32" s="611">
        <v>1.3392471930201846E-2</v>
      </c>
      <c r="I32" s="616">
        <v>1.8281937655013594E-2</v>
      </c>
      <c r="J32" s="538"/>
      <c r="K32" s="539"/>
      <c r="L32" s="539"/>
      <c r="M32" s="539"/>
      <c r="N32" s="539"/>
      <c r="O32" s="540"/>
      <c r="P32" s="378"/>
      <c r="Q32" s="376">
        <v>121867.2300000001</v>
      </c>
      <c r="R32" s="382">
        <v>104905.86000000029</v>
      </c>
      <c r="S32" s="529">
        <v>0.86082091141318473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173</v>
      </c>
      <c r="D33" s="746">
        <v>18960.600000000093</v>
      </c>
      <c r="E33" s="382">
        <v>84229.040000000052</v>
      </c>
      <c r="F33" s="612">
        <v>4.4423193358859763</v>
      </c>
      <c r="G33" s="738">
        <v>65268.439999999959</v>
      </c>
      <c r="H33" s="611">
        <v>2.0836553294908415E-3</v>
      </c>
      <c r="I33" s="616">
        <v>1.4678589527998179E-2</v>
      </c>
      <c r="J33" s="538"/>
      <c r="K33" s="539"/>
      <c r="L33" s="539"/>
      <c r="M33" s="539"/>
      <c r="N33" s="539"/>
      <c r="O33" s="540"/>
      <c r="P33" s="378"/>
      <c r="Q33" s="376">
        <v>18960.600000000093</v>
      </c>
      <c r="R33" s="382">
        <v>84229.040000000052</v>
      </c>
      <c r="S33" s="529">
        <v>4.4423193358859763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18322.560000000027</v>
      </c>
      <c r="E34" s="382">
        <v>60943.080000000016</v>
      </c>
      <c r="F34" s="612">
        <v>3.3261225505606165</v>
      </c>
      <c r="G34" s="738">
        <v>42620.51999999999</v>
      </c>
      <c r="H34" s="611">
        <v>2.0135385902300342E-3</v>
      </c>
      <c r="I34" s="616">
        <v>1.0620546736516941E-2</v>
      </c>
      <c r="J34" s="538"/>
      <c r="K34" s="539"/>
      <c r="L34" s="539"/>
      <c r="M34" s="539"/>
      <c r="N34" s="539"/>
      <c r="O34" s="540"/>
      <c r="P34" s="378"/>
      <c r="Q34" s="376">
        <v>18322.560000000027</v>
      </c>
      <c r="R34" s="382">
        <v>60943.080000000016</v>
      </c>
      <c r="S34" s="529">
        <v>3.3261225505606165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2" t="s">
        <v>317</v>
      </c>
      <c r="C35" s="1032"/>
      <c r="D35" s="650">
        <v>9099681.5700000022</v>
      </c>
      <c r="E35" s="651">
        <v>5738224.3600000003</v>
      </c>
      <c r="F35" s="613">
        <v>0.63059617150976843</v>
      </c>
      <c r="G35" s="614">
        <v>-3361457.2100000018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9099681.5700000022</v>
      </c>
      <c r="R35" s="651">
        <v>5738224.3600000003</v>
      </c>
      <c r="S35" s="531">
        <v>0.63059617150976843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36"/>
      <c r="C36" s="1036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359"/>
    </row>
    <row r="37" spans="1:25" s="266" customFormat="1" ht="18" customHeight="1" x14ac:dyDescent="0.3">
      <c r="B37" s="1055" t="s">
        <v>313</v>
      </c>
      <c r="C37" s="1055"/>
      <c r="D37" s="783">
        <v>80646131.590000004</v>
      </c>
      <c r="E37" s="594">
        <v>87044060.648100004</v>
      </c>
      <c r="F37" s="612">
        <v>1.0793333658039133</v>
      </c>
      <c r="G37" s="783">
        <v>6397929.0581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85761389.730000034</v>
      </c>
      <c r="R37" s="594">
        <v>93137536.708099991</v>
      </c>
      <c r="S37" s="792">
        <v>1.0860077827717352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12:S24">
    <sortCondition descending="1" ref="R12:R24"/>
  </sortState>
  <mergeCells count="25"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00" t="s">
        <v>255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309"/>
      <c r="U4" s="309"/>
    </row>
    <row r="5" spans="1:21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918" t="s">
        <v>281</v>
      </c>
      <c r="C7" s="918"/>
      <c r="D7" s="918"/>
      <c r="E7" s="91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02" t="s">
        <v>180</v>
      </c>
      <c r="S7" s="902"/>
    </row>
    <row r="8" spans="1:21" s="269" customFormat="1" ht="17.25" customHeight="1" x14ac:dyDescent="0.25">
      <c r="A8" s="903"/>
      <c r="B8" s="904" t="s">
        <v>84</v>
      </c>
      <c r="C8" s="907" t="s">
        <v>160</v>
      </c>
      <c r="D8" s="910" t="s">
        <v>81</v>
      </c>
      <c r="E8" s="911"/>
      <c r="F8" s="911"/>
      <c r="G8" s="911"/>
      <c r="H8" s="585"/>
      <c r="I8" s="585"/>
      <c r="J8" s="910" t="s">
        <v>52</v>
      </c>
      <c r="K8" s="911"/>
      <c r="L8" s="911"/>
      <c r="M8" s="911"/>
      <c r="N8" s="911"/>
      <c r="O8" s="911"/>
      <c r="P8" s="303"/>
      <c r="Q8" s="912" t="s">
        <v>238</v>
      </c>
      <c r="R8" s="913"/>
      <c r="S8" s="914"/>
    </row>
    <row r="9" spans="1:21" s="269" customFormat="1" ht="15" customHeight="1" x14ac:dyDescent="0.25">
      <c r="A9" s="903"/>
      <c r="B9" s="905"/>
      <c r="C9" s="908"/>
      <c r="D9" s="921" t="s">
        <v>162</v>
      </c>
      <c r="E9" s="922"/>
      <c r="F9" s="968" t="s">
        <v>332</v>
      </c>
      <c r="G9" s="968" t="s">
        <v>336</v>
      </c>
      <c r="H9" s="1060" t="s">
        <v>227</v>
      </c>
      <c r="I9" s="1061"/>
      <c r="J9" s="921" t="s">
        <v>162</v>
      </c>
      <c r="K9" s="922"/>
      <c r="L9" s="968" t="s">
        <v>332</v>
      </c>
      <c r="M9" s="1030" t="s">
        <v>336</v>
      </c>
      <c r="N9" s="1060" t="s">
        <v>227</v>
      </c>
      <c r="O9" s="1061"/>
      <c r="P9" s="396"/>
      <c r="Q9" s="895" t="s">
        <v>239</v>
      </c>
      <c r="R9" s="896"/>
      <c r="S9" s="916" t="s">
        <v>332</v>
      </c>
    </row>
    <row r="10" spans="1:21" s="269" customFormat="1" ht="16.149999999999999" customHeight="1" x14ac:dyDescent="0.25">
      <c r="A10" s="584"/>
      <c r="B10" s="906"/>
      <c r="C10" s="909"/>
      <c r="D10" s="583" t="s">
        <v>333</v>
      </c>
      <c r="E10" s="583" t="s">
        <v>334</v>
      </c>
      <c r="F10" s="917"/>
      <c r="G10" s="917"/>
      <c r="H10" s="372" t="s">
        <v>333</v>
      </c>
      <c r="I10" s="372" t="s">
        <v>334</v>
      </c>
      <c r="J10" s="583" t="s">
        <v>333</v>
      </c>
      <c r="K10" s="583" t="s">
        <v>334</v>
      </c>
      <c r="L10" s="917"/>
      <c r="M10" s="1031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917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4455877.12</v>
      </c>
      <c r="E12" s="650">
        <v>4010901.0600000005</v>
      </c>
      <c r="F12" s="612">
        <v>0.9001372685968505</v>
      </c>
      <c r="G12" s="642">
        <v>-444976.05999999959</v>
      </c>
      <c r="H12" s="611">
        <v>5.3846695174301032E-2</v>
      </c>
      <c r="I12" s="616">
        <v>4.7103033757490372E-2</v>
      </c>
      <c r="J12" s="690">
        <v>65060.010000000009</v>
      </c>
      <c r="K12" s="650">
        <v>112937</v>
      </c>
      <c r="L12" s="612">
        <v>1.7358896809268856</v>
      </c>
      <c r="M12" s="642">
        <v>47876.989999999991</v>
      </c>
      <c r="N12" s="611">
        <v>5.6154370124670647E-3</v>
      </c>
      <c r="O12" s="616">
        <v>8.9702494600108068E-3</v>
      </c>
      <c r="P12" s="378"/>
      <c r="Q12" s="376">
        <v>4520937.13</v>
      </c>
      <c r="R12" s="380">
        <v>4123838.0600000005</v>
      </c>
      <c r="S12" s="529">
        <v>0.91216443436805783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6747415.1499999994</v>
      </c>
      <c r="E13" s="650">
        <v>6621769.5300000003</v>
      </c>
      <c r="F13" s="612">
        <v>0.98137870322089205</v>
      </c>
      <c r="G13" s="642">
        <v>-125645.61999999918</v>
      </c>
      <c r="H13" s="611">
        <v>8.1538605534191802E-2</v>
      </c>
      <c r="I13" s="616">
        <v>7.7764429747841035E-2</v>
      </c>
      <c r="J13" s="690">
        <v>73095.210000000006</v>
      </c>
      <c r="K13" s="650">
        <v>119351.14</v>
      </c>
      <c r="L13" s="612">
        <v>1.6328175266204172</v>
      </c>
      <c r="M13" s="642">
        <v>46255.929999999993</v>
      </c>
      <c r="N13" s="611">
        <v>6.3089684072912483E-3</v>
      </c>
      <c r="O13" s="616">
        <v>9.4797054918819706E-3</v>
      </c>
      <c r="P13" s="378"/>
      <c r="Q13" s="376">
        <v>6820510.3599999994</v>
      </c>
      <c r="R13" s="380">
        <v>6741120.6699999999</v>
      </c>
      <c r="S13" s="529">
        <v>0.98836015403398647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19842373.140000079</v>
      </c>
      <c r="E14" s="650">
        <v>20968231.560000047</v>
      </c>
      <c r="F14" s="612">
        <v>1.0567401092629571</v>
      </c>
      <c r="G14" s="642">
        <v>1125858.4199999683</v>
      </c>
      <c r="H14" s="611">
        <v>0.23978359125045232</v>
      </c>
      <c r="I14" s="616">
        <v>0.2462457448415736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19842373.140000079</v>
      </c>
      <c r="R14" s="380">
        <v>20968231.560000047</v>
      </c>
      <c r="S14" s="529">
        <v>1.0567401092629571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18758709.369999688</v>
      </c>
      <c r="E15" s="650">
        <v>17803097.279999878</v>
      </c>
      <c r="F15" s="612">
        <v>0.94905768455861383</v>
      </c>
      <c r="G15" s="642">
        <v>-955612.08999980986</v>
      </c>
      <c r="H15" s="611">
        <v>0.22668814199922949</v>
      </c>
      <c r="I15" s="616">
        <v>0.20907518775038525</v>
      </c>
      <c r="J15" s="690">
        <v>6685564.7499999991</v>
      </c>
      <c r="K15" s="650">
        <v>6289941.1000000332</v>
      </c>
      <c r="L15" s="612">
        <v>0.94082419888312863</v>
      </c>
      <c r="M15" s="642">
        <v>-395623.64999996591</v>
      </c>
      <c r="N15" s="611">
        <v>0.57704214534235554</v>
      </c>
      <c r="O15" s="616">
        <v>0.49959128324442009</v>
      </c>
      <c r="P15" s="378"/>
      <c r="Q15" s="376">
        <v>25444274.119999688</v>
      </c>
      <c r="R15" s="380">
        <v>24093038.379999913</v>
      </c>
      <c r="S15" s="529">
        <v>0.94689430975208377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3359498.9099999992</v>
      </c>
      <c r="E16" s="650">
        <v>3261199.5100000002</v>
      </c>
      <c r="F16" s="612">
        <v>0.97073986251122224</v>
      </c>
      <c r="G16" s="642">
        <v>-98299.399999998976</v>
      </c>
      <c r="H16" s="611">
        <v>4.0597599276967163E-2</v>
      </c>
      <c r="I16" s="616">
        <v>3.8298723481710879E-2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3359498.9099999992</v>
      </c>
      <c r="R16" s="380">
        <v>3261199.5100000002</v>
      </c>
      <c r="S16" s="529">
        <v>0.97073986251122224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6999651.6899999902</v>
      </c>
      <c r="E17" s="650">
        <v>8487491.199999962</v>
      </c>
      <c r="F17" s="612">
        <v>1.2125590780646365</v>
      </c>
      <c r="G17" s="642">
        <v>1487839.5099999718</v>
      </c>
      <c r="H17" s="611">
        <v>8.4586738082604612E-2</v>
      </c>
      <c r="I17" s="616">
        <v>9.9675005324115537E-2</v>
      </c>
      <c r="J17" s="690">
        <v>173974.14000000004</v>
      </c>
      <c r="K17" s="650">
        <v>497748.22000000119</v>
      </c>
      <c r="L17" s="612">
        <v>2.8610471648257669</v>
      </c>
      <c r="M17" s="642">
        <v>323774.08000000112</v>
      </c>
      <c r="N17" s="611">
        <v>1.5015995616479724E-2</v>
      </c>
      <c r="O17" s="616">
        <v>3.9534658275643508E-2</v>
      </c>
      <c r="P17" s="378"/>
      <c r="Q17" s="376">
        <v>7173625.8299999898</v>
      </c>
      <c r="R17" s="380">
        <v>8985239.4199999627</v>
      </c>
      <c r="S17" s="529">
        <v>1.2525380655377694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22587646.359999999</v>
      </c>
      <c r="E18" s="650">
        <v>23998960.190000001</v>
      </c>
      <c r="F18" s="612">
        <v>1.0624816684087666</v>
      </c>
      <c r="G18" s="642">
        <v>1411313.8300000019</v>
      </c>
      <c r="H18" s="611">
        <v>0.27295862868225373</v>
      </c>
      <c r="I18" s="616">
        <v>0.28183787509688346</v>
      </c>
      <c r="J18" s="690">
        <v>4588226.96</v>
      </c>
      <c r="K18" s="650">
        <v>5570196.3700000001</v>
      </c>
      <c r="L18" s="612">
        <v>1.2140193627213245</v>
      </c>
      <c r="M18" s="642">
        <v>981969.41000000015</v>
      </c>
      <c r="N18" s="611">
        <v>0.39601745362140645</v>
      </c>
      <c r="O18" s="616">
        <v>0.44242410352804351</v>
      </c>
      <c r="P18" s="378"/>
      <c r="Q18" s="376">
        <v>27175873.32</v>
      </c>
      <c r="R18" s="380">
        <v>29569156.560000002</v>
      </c>
      <c r="S18" s="529">
        <v>1.0880664702774674</v>
      </c>
    </row>
    <row r="19" spans="1:19" ht="19.149999999999999" customHeight="1" x14ac:dyDescent="0.25">
      <c r="A19" s="293"/>
      <c r="B19" s="957" t="s">
        <v>240</v>
      </c>
      <c r="C19" s="957"/>
      <c r="D19" s="591">
        <v>82751171.739999741</v>
      </c>
      <c r="E19" s="592">
        <v>85151650.329999879</v>
      </c>
      <c r="F19" s="613">
        <v>1.0290083939541343</v>
      </c>
      <c r="G19" s="592">
        <v>2400478.5900001344</v>
      </c>
      <c r="H19" s="611">
        <v>1</v>
      </c>
      <c r="I19" s="616">
        <v>1</v>
      </c>
      <c r="J19" s="591">
        <v>11585921.069999998</v>
      </c>
      <c r="K19" s="592">
        <v>12590173.830000035</v>
      </c>
      <c r="L19" s="613">
        <v>1.0866787158252267</v>
      </c>
      <c r="M19" s="608">
        <v>1004252.7600000354</v>
      </c>
      <c r="N19" s="611">
        <v>1</v>
      </c>
      <c r="O19" s="616">
        <v>1</v>
      </c>
      <c r="P19" s="387"/>
      <c r="Q19" s="386">
        <v>94337092.809999734</v>
      </c>
      <c r="R19" s="592">
        <v>97741824.159999922</v>
      </c>
      <c r="S19" s="531">
        <v>1.0360911201372032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626963.21</v>
      </c>
      <c r="E21" s="382">
        <v>1835149.1199999996</v>
      </c>
      <c r="F21" s="612">
        <v>2.927044347626075</v>
      </c>
      <c r="G21" s="640">
        <v>1208185.9099999997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626966.13704434759</v>
      </c>
      <c r="R21" s="380">
        <v>3043335.0299999993</v>
      </c>
      <c r="S21" s="529">
        <v>4.8540660335292287</v>
      </c>
    </row>
    <row r="22" spans="1:19" s="266" customFormat="1" ht="19.149999999999999" customHeight="1" x14ac:dyDescent="0.25">
      <c r="A22" s="275"/>
      <c r="B22" s="1032" t="s">
        <v>317</v>
      </c>
      <c r="C22" s="1032"/>
      <c r="D22" s="591">
        <v>626963.21</v>
      </c>
      <c r="E22" s="592">
        <v>1835149.1199999996</v>
      </c>
      <c r="F22" s="613">
        <v>2.927044347626075</v>
      </c>
      <c r="G22" s="608">
        <v>1208185.9099999997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626966.13704434759</v>
      </c>
      <c r="R22" s="592">
        <v>3043335.0299999993</v>
      </c>
      <c r="S22" s="531">
        <v>4.8540660335292287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62" t="s">
        <v>237</v>
      </c>
      <c r="C24" s="1063"/>
      <c r="D24" s="1063"/>
      <c r="E24" s="1063"/>
      <c r="F24" s="1063"/>
      <c r="G24" s="1063"/>
      <c r="H24" s="1063"/>
      <c r="I24" s="1063"/>
      <c r="J24" s="1063"/>
      <c r="K24" s="1063"/>
      <c r="L24" s="1063"/>
      <c r="M24" s="1063"/>
      <c r="N24" s="1063"/>
      <c r="O24" s="1063"/>
      <c r="P24" s="1063"/>
      <c r="Q24" s="1063"/>
      <c r="R24" s="1063"/>
      <c r="S24" s="1063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22587646.359999999</v>
      </c>
      <c r="E25" s="650">
        <v>23998960.190000001</v>
      </c>
      <c r="F25" s="612">
        <v>1.0624816684087666</v>
      </c>
      <c r="G25" s="642">
        <v>1411313.8300000019</v>
      </c>
      <c r="H25" s="611">
        <v>0.27295862868225373</v>
      </c>
      <c r="I25" s="616">
        <v>0.28183787509688346</v>
      </c>
      <c r="J25" s="690">
        <v>4588226.96</v>
      </c>
      <c r="K25" s="650">
        <v>5570196.3700000001</v>
      </c>
      <c r="L25" s="612">
        <v>1.2140193627213245</v>
      </c>
      <c r="M25" s="642">
        <v>981969.41000000015</v>
      </c>
      <c r="N25" s="611">
        <v>0.39601745362140645</v>
      </c>
      <c r="O25" s="616">
        <v>0.44242410352804351</v>
      </c>
      <c r="P25" s="378"/>
      <c r="Q25" s="376">
        <v>27175873.32</v>
      </c>
      <c r="R25" s="380">
        <v>29569156.560000002</v>
      </c>
      <c r="S25" s="529">
        <v>1.0880664702774674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18758709.369999688</v>
      </c>
      <c r="E26" s="650">
        <v>17803097.279999878</v>
      </c>
      <c r="F26" s="612">
        <v>0.94905768455861383</v>
      </c>
      <c r="G26" s="642">
        <v>-955612.08999980986</v>
      </c>
      <c r="H26" s="611">
        <v>0.22668814199922949</v>
      </c>
      <c r="I26" s="616">
        <v>0.20907518775038525</v>
      </c>
      <c r="J26" s="690">
        <v>6685564.7499999991</v>
      </c>
      <c r="K26" s="650">
        <v>6289941.1000000332</v>
      </c>
      <c r="L26" s="612">
        <v>0.94082419888312863</v>
      </c>
      <c r="M26" s="642">
        <v>-395623.64999996591</v>
      </c>
      <c r="N26" s="611">
        <v>0.57704214534235554</v>
      </c>
      <c r="O26" s="616">
        <v>0.49959128324442009</v>
      </c>
      <c r="P26" s="378"/>
      <c r="Q26" s="376">
        <v>25444274.119999688</v>
      </c>
      <c r="R26" s="380">
        <v>24093038.379999913</v>
      </c>
      <c r="S26" s="529">
        <v>0.94689430975208377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19842373.140000079</v>
      </c>
      <c r="E27" s="650">
        <v>20968231.560000047</v>
      </c>
      <c r="F27" s="612">
        <v>1.0567401092629571</v>
      </c>
      <c r="G27" s="642">
        <v>1125858.4199999683</v>
      </c>
      <c r="H27" s="611">
        <v>0.23978359125045232</v>
      </c>
      <c r="I27" s="616">
        <v>0.2462457448415736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19842373.140000079</v>
      </c>
      <c r="R27" s="380">
        <v>20968231.560000047</v>
      </c>
      <c r="S27" s="529">
        <v>1.0567401092629571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6999651.6899999902</v>
      </c>
      <c r="E28" s="650">
        <v>8487491.199999962</v>
      </c>
      <c r="F28" s="612">
        <v>1.2125590780646365</v>
      </c>
      <c r="G28" s="642">
        <v>1487839.5099999718</v>
      </c>
      <c r="H28" s="611">
        <v>8.4586738082604612E-2</v>
      </c>
      <c r="I28" s="616">
        <v>9.9675005324115537E-2</v>
      </c>
      <c r="J28" s="690">
        <v>173974.14000000004</v>
      </c>
      <c r="K28" s="650">
        <v>497748.22000000119</v>
      </c>
      <c r="L28" s="612">
        <v>2.8610471648257669</v>
      </c>
      <c r="M28" s="642">
        <v>323774.08000000112</v>
      </c>
      <c r="N28" s="611">
        <v>1.5015995616479724E-2</v>
      </c>
      <c r="O28" s="616">
        <v>3.9534658275643508E-2</v>
      </c>
      <c r="P28" s="378"/>
      <c r="Q28" s="376">
        <v>7173625.8299999898</v>
      </c>
      <c r="R28" s="380">
        <v>8985239.4199999627</v>
      </c>
      <c r="S28" s="529">
        <v>1.2525380655377694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6747415.1499999994</v>
      </c>
      <c r="E29" s="650">
        <v>6621769.5300000003</v>
      </c>
      <c r="F29" s="612">
        <v>0.98137870322089205</v>
      </c>
      <c r="G29" s="642">
        <v>-125645.61999999918</v>
      </c>
      <c r="H29" s="611">
        <v>8.1538605534191802E-2</v>
      </c>
      <c r="I29" s="616">
        <v>7.7764429747841035E-2</v>
      </c>
      <c r="J29" s="690">
        <v>73095.210000000006</v>
      </c>
      <c r="K29" s="650">
        <v>119351.14</v>
      </c>
      <c r="L29" s="612">
        <v>1.6328175266204172</v>
      </c>
      <c r="M29" s="642">
        <v>46255.929999999993</v>
      </c>
      <c r="N29" s="611">
        <v>6.3089684072912483E-3</v>
      </c>
      <c r="O29" s="616">
        <v>9.4797054918819706E-3</v>
      </c>
      <c r="P29" s="378"/>
      <c r="Q29" s="376">
        <v>6820510.3599999994</v>
      </c>
      <c r="R29" s="380">
        <v>6741120.6699999999</v>
      </c>
      <c r="S29" s="529">
        <v>0.98836015403398647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4455877.12</v>
      </c>
      <c r="E30" s="650">
        <v>4010901.0600000005</v>
      </c>
      <c r="F30" s="612">
        <v>0.9001372685968505</v>
      </c>
      <c r="G30" s="642">
        <v>-444976.05999999959</v>
      </c>
      <c r="H30" s="611">
        <v>5.3846695174301032E-2</v>
      </c>
      <c r="I30" s="616">
        <v>4.7103033757490372E-2</v>
      </c>
      <c r="J30" s="690">
        <v>65060.010000000009</v>
      </c>
      <c r="K30" s="650">
        <v>112937</v>
      </c>
      <c r="L30" s="612">
        <v>1.7358896809268856</v>
      </c>
      <c r="M30" s="642">
        <v>47876.989999999991</v>
      </c>
      <c r="N30" s="611">
        <v>5.6154370124670647E-3</v>
      </c>
      <c r="O30" s="616">
        <v>8.9702494600108068E-3</v>
      </c>
      <c r="P30" s="378"/>
      <c r="Q30" s="376">
        <v>4520937.13</v>
      </c>
      <c r="R30" s="380">
        <v>4123838.0600000005</v>
      </c>
      <c r="S30" s="529">
        <v>0.91216443436805783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3359498.9099999992</v>
      </c>
      <c r="E31" s="650">
        <v>3261199.5100000002</v>
      </c>
      <c r="F31" s="612">
        <v>0.97073986251122224</v>
      </c>
      <c r="G31" s="642">
        <v>-98299.399999998976</v>
      </c>
      <c r="H31" s="611">
        <v>4.0597599276967163E-2</v>
      </c>
      <c r="I31" s="616">
        <v>3.8298723481710879E-2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3359498.9099999992</v>
      </c>
      <c r="R31" s="380">
        <v>3261199.5100000002</v>
      </c>
      <c r="S31" s="529">
        <v>0.97073986251122224</v>
      </c>
    </row>
    <row r="32" spans="1:19" s="266" customFormat="1" ht="19.149999999999999" customHeight="1" x14ac:dyDescent="0.25">
      <c r="A32" s="275"/>
      <c r="B32" s="957" t="s">
        <v>240</v>
      </c>
      <c r="C32" s="957"/>
      <c r="D32" s="607">
        <v>82751171.739999771</v>
      </c>
      <c r="E32" s="608">
        <v>85151650.329999894</v>
      </c>
      <c r="F32" s="613">
        <v>1.0290083939541341</v>
      </c>
      <c r="G32" s="608">
        <v>2400478.5900001344</v>
      </c>
      <c r="H32" s="611">
        <v>1.0000000000000004</v>
      </c>
      <c r="I32" s="616">
        <v>1.0000000000000002</v>
      </c>
      <c r="J32" s="607">
        <v>11585921.07</v>
      </c>
      <c r="K32" s="608">
        <v>12590173.830000034</v>
      </c>
      <c r="L32" s="613">
        <v>1.0866787158252265</v>
      </c>
      <c r="M32" s="608">
        <v>1004252.7600000354</v>
      </c>
      <c r="N32" s="611">
        <v>1.0000000000000002</v>
      </c>
      <c r="O32" s="616">
        <v>0.99999999999999989</v>
      </c>
      <c r="P32" s="387"/>
      <c r="Q32" s="386">
        <v>94337092.809999734</v>
      </c>
      <c r="R32" s="608">
        <v>97741824.159999937</v>
      </c>
      <c r="S32" s="613">
        <v>1.0360911201372034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00" t="s">
        <v>308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</row>
    <row r="5" spans="1:19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918" t="s">
        <v>282</v>
      </c>
      <c r="C7" s="918"/>
      <c r="D7" s="1054"/>
      <c r="E7" s="105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64" t="s">
        <v>180</v>
      </c>
      <c r="Q7" s="1064"/>
    </row>
    <row r="8" spans="1:19" s="269" customFormat="1" ht="18.600000000000001" customHeight="1" x14ac:dyDescent="0.25">
      <c r="A8" s="903"/>
      <c r="B8" s="1065" t="s">
        <v>194</v>
      </c>
      <c r="C8" s="907" t="s">
        <v>191</v>
      </c>
      <c r="D8" s="910" t="s">
        <v>81</v>
      </c>
      <c r="E8" s="911"/>
      <c r="F8" s="911"/>
      <c r="G8" s="911"/>
      <c r="H8" s="910" t="s">
        <v>52</v>
      </c>
      <c r="I8" s="911"/>
      <c r="J8" s="911"/>
      <c r="K8" s="915"/>
      <c r="L8" s="303"/>
      <c r="M8" s="912" t="s">
        <v>208</v>
      </c>
      <c r="N8" s="913"/>
      <c r="O8" s="913"/>
      <c r="P8" s="913"/>
      <c r="Q8" s="914"/>
    </row>
    <row r="9" spans="1:19" s="269" customFormat="1" ht="18" customHeight="1" x14ac:dyDescent="0.25">
      <c r="A9" s="903"/>
      <c r="B9" s="1066"/>
      <c r="C9" s="908"/>
      <c r="D9" s="921" t="s">
        <v>197</v>
      </c>
      <c r="E9" s="922"/>
      <c r="F9" s="895" t="s">
        <v>3</v>
      </c>
      <c r="G9" s="896"/>
      <c r="H9" s="921" t="s">
        <v>197</v>
      </c>
      <c r="I9" s="922"/>
      <c r="J9" s="1070" t="s">
        <v>3</v>
      </c>
      <c r="K9" s="1071"/>
      <c r="L9" s="396"/>
      <c r="M9" s="921" t="s">
        <v>209</v>
      </c>
      <c r="N9" s="922"/>
      <c r="O9" s="1070" t="s">
        <v>283</v>
      </c>
      <c r="P9" s="1071"/>
      <c r="Q9" s="916" t="s">
        <v>332</v>
      </c>
    </row>
    <row r="10" spans="1:19" s="269" customFormat="1" ht="16.149999999999999" customHeight="1" x14ac:dyDescent="0.25">
      <c r="A10" s="290"/>
      <c r="B10" s="1067"/>
      <c r="C10" s="909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917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14402</v>
      </c>
      <c r="E12" s="650">
        <v>15326</v>
      </c>
      <c r="F12" s="690">
        <v>17187545.475455344</v>
      </c>
      <c r="G12" s="650">
        <v>18830370.764340654</v>
      </c>
      <c r="H12" s="690">
        <v>972</v>
      </c>
      <c r="I12" s="650">
        <v>1638</v>
      </c>
      <c r="J12" s="690">
        <v>765176.66563830816</v>
      </c>
      <c r="K12" s="650">
        <v>1292849.7201058408</v>
      </c>
      <c r="L12" s="378"/>
      <c r="M12" s="374">
        <v>15374</v>
      </c>
      <c r="N12" s="379">
        <v>16964</v>
      </c>
      <c r="O12" s="376">
        <v>17952722.141093653</v>
      </c>
      <c r="P12" s="380">
        <v>20123220.484446496</v>
      </c>
      <c r="Q12" s="398">
        <v>1.1209007929992181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6148</v>
      </c>
      <c r="E13" s="650">
        <v>10108</v>
      </c>
      <c r="F13" s="690">
        <v>1598328.8881019345</v>
      </c>
      <c r="G13" s="650">
        <v>6834462.0715103382</v>
      </c>
      <c r="H13" s="690">
        <v>251</v>
      </c>
      <c r="I13" s="650">
        <v>420</v>
      </c>
      <c r="J13" s="690">
        <v>83478.258159815217</v>
      </c>
      <c r="K13" s="650">
        <v>180205.35375522252</v>
      </c>
      <c r="L13" s="378"/>
      <c r="M13" s="374">
        <v>6399</v>
      </c>
      <c r="N13" s="379">
        <v>10528</v>
      </c>
      <c r="O13" s="376">
        <v>1681807.1462617498</v>
      </c>
      <c r="P13" s="380">
        <v>7014667.4252655609</v>
      </c>
      <c r="Q13" s="398">
        <v>4.1709107021322085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21759</v>
      </c>
      <c r="E14" s="650">
        <v>21884</v>
      </c>
      <c r="F14" s="690">
        <v>35653937.008390807</v>
      </c>
      <c r="G14" s="650">
        <v>37897621.495881319</v>
      </c>
      <c r="H14" s="690">
        <v>2037</v>
      </c>
      <c r="I14" s="650">
        <v>1842</v>
      </c>
      <c r="J14" s="690">
        <v>4488797.1057212427</v>
      </c>
      <c r="K14" s="650">
        <v>3465363.6905424353</v>
      </c>
      <c r="L14" s="378"/>
      <c r="M14" s="374">
        <v>23796</v>
      </c>
      <c r="N14" s="379">
        <v>23726</v>
      </c>
      <c r="O14" s="376">
        <v>40142734.114112049</v>
      </c>
      <c r="P14" s="380">
        <v>41362985.186423756</v>
      </c>
      <c r="Q14" s="398">
        <v>1.030397806707509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</v>
      </c>
      <c r="E17" s="650">
        <v>2</v>
      </c>
      <c r="F17" s="690">
        <v>5050</v>
      </c>
      <c r="G17" s="650">
        <v>2420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2</v>
      </c>
      <c r="O17" s="376">
        <v>5050</v>
      </c>
      <c r="P17" s="380">
        <v>2420</v>
      </c>
      <c r="Q17" s="398">
        <v>0.47920792079207919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116</v>
      </c>
      <c r="E18" s="650">
        <v>91</v>
      </c>
      <c r="F18" s="690">
        <v>242904.53</v>
      </c>
      <c r="G18" s="650">
        <v>186178.12989999997</v>
      </c>
      <c r="H18" s="690">
        <v>31</v>
      </c>
      <c r="I18" s="650">
        <v>28</v>
      </c>
      <c r="J18" s="690">
        <v>6463.7399999999989</v>
      </c>
      <c r="K18" s="650">
        <v>6768.2</v>
      </c>
      <c r="L18" s="378"/>
      <c r="M18" s="374">
        <v>147</v>
      </c>
      <c r="N18" s="379">
        <v>119</v>
      </c>
      <c r="O18" s="376">
        <v>249368.27</v>
      </c>
      <c r="P18" s="380">
        <v>192946.32989999998</v>
      </c>
      <c r="Q18" s="398">
        <v>0.77374049994411875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2256</v>
      </c>
      <c r="E19" s="650">
        <v>2089</v>
      </c>
      <c r="F19" s="690">
        <v>13127707.110800223</v>
      </c>
      <c r="G19" s="650">
        <v>12889206.744908955</v>
      </c>
      <c r="H19" s="690">
        <v>128</v>
      </c>
      <c r="I19" s="650">
        <v>153</v>
      </c>
      <c r="J19" s="690">
        <v>257153.31282914331</v>
      </c>
      <c r="K19" s="650">
        <v>395700.84014416276</v>
      </c>
      <c r="L19" s="378"/>
      <c r="M19" s="374">
        <v>2384</v>
      </c>
      <c r="N19" s="379">
        <v>2242</v>
      </c>
      <c r="O19" s="376">
        <v>13384860.423629366</v>
      </c>
      <c r="P19" s="380">
        <v>13284907.585053118</v>
      </c>
      <c r="Q19" s="398">
        <v>0.99253239590008779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4441</v>
      </c>
      <c r="E20" s="650">
        <v>3732</v>
      </c>
      <c r="F20" s="690">
        <v>8480581.5853560641</v>
      </c>
      <c r="G20" s="650">
        <v>8452274.382042991</v>
      </c>
      <c r="H20" s="690">
        <v>224</v>
      </c>
      <c r="I20" s="650">
        <v>145</v>
      </c>
      <c r="J20" s="690">
        <v>277474.91320303257</v>
      </c>
      <c r="K20" s="650">
        <v>355429.60092519649</v>
      </c>
      <c r="L20" s="378"/>
      <c r="M20" s="374">
        <v>4665</v>
      </c>
      <c r="N20" s="379">
        <v>3877</v>
      </c>
      <c r="O20" s="376">
        <v>8758056.4985590968</v>
      </c>
      <c r="P20" s="380">
        <v>8807703.982968187</v>
      </c>
      <c r="Q20" s="398">
        <v>1.0056687787315894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40054</v>
      </c>
      <c r="E21" s="650">
        <v>40587</v>
      </c>
      <c r="F21" s="690">
        <v>108590045.46777409</v>
      </c>
      <c r="G21" s="650">
        <v>116381715.81005582</v>
      </c>
      <c r="H21" s="690">
        <v>2342</v>
      </c>
      <c r="I21" s="650">
        <v>2457</v>
      </c>
      <c r="J21" s="690">
        <v>5391193.5606423095</v>
      </c>
      <c r="K21" s="650">
        <v>6002173.891275567</v>
      </c>
      <c r="L21" s="378"/>
      <c r="M21" s="374">
        <v>42396</v>
      </c>
      <c r="N21" s="379">
        <v>43044</v>
      </c>
      <c r="O21" s="376">
        <v>113981239.0284164</v>
      </c>
      <c r="P21" s="380">
        <v>122383889.70133139</v>
      </c>
      <c r="Q21" s="398">
        <v>1.0737195940712678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1174</v>
      </c>
      <c r="E24" s="650">
        <v>1034</v>
      </c>
      <c r="F24" s="690">
        <v>2574357.1056802631</v>
      </c>
      <c r="G24" s="650">
        <v>2919604.5994000002</v>
      </c>
      <c r="H24" s="690">
        <v>9</v>
      </c>
      <c r="I24" s="650">
        <v>8</v>
      </c>
      <c r="J24" s="690">
        <v>53495.591822152113</v>
      </c>
      <c r="K24" s="650">
        <v>37376.449999999997</v>
      </c>
      <c r="L24" s="378"/>
      <c r="M24" s="374">
        <v>1183</v>
      </c>
      <c r="N24" s="379">
        <v>1042</v>
      </c>
      <c r="O24" s="376">
        <v>2627852.6975024152</v>
      </c>
      <c r="P24" s="380">
        <v>2956981.0494000004</v>
      </c>
      <c r="Q24" s="398">
        <v>1.1252461190881811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367</v>
      </c>
      <c r="E25" s="650">
        <v>501</v>
      </c>
      <c r="F25" s="690">
        <v>1673461.3699999996</v>
      </c>
      <c r="G25" s="650">
        <v>2076057.3093999999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367</v>
      </c>
      <c r="N25" s="379">
        <v>501</v>
      </c>
      <c r="O25" s="376">
        <v>1673461.3699999996</v>
      </c>
      <c r="P25" s="380">
        <v>2076057.3093999999</v>
      </c>
      <c r="Q25" s="398">
        <v>1.2405767749511902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41</v>
      </c>
      <c r="E26" s="650">
        <v>26</v>
      </c>
      <c r="F26" s="690">
        <v>86924.2647</v>
      </c>
      <c r="G26" s="650">
        <v>74529.75</v>
      </c>
      <c r="H26" s="690">
        <v>16</v>
      </c>
      <c r="I26" s="650">
        <v>14</v>
      </c>
      <c r="J26" s="690">
        <v>24605</v>
      </c>
      <c r="K26" s="650">
        <v>15912</v>
      </c>
      <c r="L26" s="378"/>
      <c r="M26" s="374">
        <v>57</v>
      </c>
      <c r="N26" s="379">
        <v>40</v>
      </c>
      <c r="O26" s="376">
        <v>111529.2647</v>
      </c>
      <c r="P26" s="380">
        <v>90441.75</v>
      </c>
      <c r="Q26" s="398">
        <v>0.810923933223062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109</v>
      </c>
      <c r="E27" s="650">
        <v>172</v>
      </c>
      <c r="F27" s="690">
        <v>333614.04000000004</v>
      </c>
      <c r="G27" s="650">
        <v>238520.71000000002</v>
      </c>
      <c r="H27" s="690">
        <v>0</v>
      </c>
      <c r="I27" s="650">
        <v>1</v>
      </c>
      <c r="J27" s="690">
        <v>0</v>
      </c>
      <c r="K27" s="650">
        <v>579</v>
      </c>
      <c r="L27" s="378"/>
      <c r="M27" s="374">
        <v>109</v>
      </c>
      <c r="N27" s="379">
        <v>173</v>
      </c>
      <c r="O27" s="376">
        <v>333614.04000000004</v>
      </c>
      <c r="P27" s="380">
        <v>239099.71000000002</v>
      </c>
      <c r="Q27" s="398">
        <v>0.71669558631285424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1</v>
      </c>
      <c r="F28" s="690">
        <v>500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1</v>
      </c>
      <c r="O28" s="376">
        <v>500</v>
      </c>
      <c r="P28" s="380">
        <v>0</v>
      </c>
      <c r="Q28" s="398">
        <v>0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6</v>
      </c>
      <c r="E29" s="650">
        <v>8</v>
      </c>
      <c r="F29" s="690">
        <v>2711.61</v>
      </c>
      <c r="G29" s="650">
        <v>5886.2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6</v>
      </c>
      <c r="N29" s="379">
        <v>8</v>
      </c>
      <c r="O29" s="376">
        <v>2711.61</v>
      </c>
      <c r="P29" s="380">
        <v>5886.2</v>
      </c>
      <c r="Q29" s="398">
        <v>2.1707398925361683</v>
      </c>
    </row>
    <row r="30" spans="1:28" s="266" customFormat="1" ht="19.149999999999999" customHeight="1" x14ac:dyDescent="0.25">
      <c r="A30" s="275"/>
      <c r="B30" s="1068" t="s">
        <v>256</v>
      </c>
      <c r="C30" s="1068"/>
      <c r="D30" s="384">
        <v>90876</v>
      </c>
      <c r="E30" s="385">
        <v>95561</v>
      </c>
      <c r="F30" s="377">
        <v>189557668.45625874</v>
      </c>
      <c r="G30" s="651">
        <v>206788847.9674401</v>
      </c>
      <c r="H30" s="384">
        <v>6010</v>
      </c>
      <c r="I30" s="385">
        <v>6706</v>
      </c>
      <c r="J30" s="377">
        <v>11347838.148016004</v>
      </c>
      <c r="K30" s="651">
        <v>11752358.746748425</v>
      </c>
      <c r="L30" s="387"/>
      <c r="M30" s="384">
        <v>96886</v>
      </c>
      <c r="N30" s="388">
        <v>102267</v>
      </c>
      <c r="O30" s="377">
        <v>200905506.60427475</v>
      </c>
      <c r="P30" s="389">
        <v>218541206.71418849</v>
      </c>
      <c r="Q30" s="683">
        <v>1.087781068861646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5938</v>
      </c>
      <c r="E32" s="650">
        <v>6253</v>
      </c>
      <c r="F32" s="690">
        <v>33028605.646149877</v>
      </c>
      <c r="G32" s="650">
        <v>32838084.216499977</v>
      </c>
      <c r="H32" s="690">
        <v>316</v>
      </c>
      <c r="I32" s="650">
        <v>474</v>
      </c>
      <c r="J32" s="690">
        <v>1535972.9126525219</v>
      </c>
      <c r="K32" s="650">
        <v>2385900.1025899998</v>
      </c>
      <c r="L32" s="391"/>
      <c r="M32" s="374">
        <v>6254</v>
      </c>
      <c r="N32" s="379">
        <v>6727</v>
      </c>
      <c r="O32" s="376">
        <v>34564578.558802396</v>
      </c>
      <c r="P32" s="380">
        <v>35223984.319089979</v>
      </c>
      <c r="Q32" s="398">
        <v>1.019077500371248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26</v>
      </c>
      <c r="E33" s="650">
        <v>49</v>
      </c>
      <c r="F33" s="690">
        <v>65795.490000000005</v>
      </c>
      <c r="G33" s="650">
        <v>115404.90000000001</v>
      </c>
      <c r="H33" s="690">
        <v>2</v>
      </c>
      <c r="I33" s="650">
        <v>3</v>
      </c>
      <c r="J33" s="690">
        <v>10602.779999999999</v>
      </c>
      <c r="K33" s="650">
        <v>12002.759999999998</v>
      </c>
      <c r="L33" s="391"/>
      <c r="M33" s="374">
        <v>28</v>
      </c>
      <c r="N33" s="379">
        <v>52</v>
      </c>
      <c r="O33" s="376">
        <v>76398.27</v>
      </c>
      <c r="P33" s="380">
        <v>127407.66</v>
      </c>
      <c r="Q33" s="398">
        <v>1.6676772916454783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1785</v>
      </c>
      <c r="E34" s="650">
        <v>2377</v>
      </c>
      <c r="F34" s="690">
        <v>2212141.3555347966</v>
      </c>
      <c r="G34" s="650">
        <v>2528105.491367721</v>
      </c>
      <c r="H34" s="690">
        <v>413</v>
      </c>
      <c r="I34" s="650">
        <v>432</v>
      </c>
      <c r="J34" s="690">
        <v>589107.89812575781</v>
      </c>
      <c r="K34" s="650">
        <v>547243.13741999958</v>
      </c>
      <c r="L34" s="391"/>
      <c r="M34" s="374">
        <v>2198</v>
      </c>
      <c r="N34" s="379">
        <v>2809</v>
      </c>
      <c r="O34" s="376">
        <v>2801249.2536605545</v>
      </c>
      <c r="P34" s="380">
        <v>3075348.6287877206</v>
      </c>
      <c r="Q34" s="398">
        <v>1.0978489774763829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68" t="s">
        <v>257</v>
      </c>
      <c r="C36" s="1068"/>
      <c r="D36" s="374">
        <v>7749</v>
      </c>
      <c r="E36" s="393">
        <v>8679</v>
      </c>
      <c r="F36" s="377">
        <v>35306542.491684675</v>
      </c>
      <c r="G36" s="651">
        <v>35481594.607867695</v>
      </c>
      <c r="H36" s="374">
        <v>731</v>
      </c>
      <c r="I36" s="393">
        <v>909</v>
      </c>
      <c r="J36" s="377">
        <v>2135683.5907782796</v>
      </c>
      <c r="K36" s="651">
        <v>2945146.0000099991</v>
      </c>
      <c r="L36" s="391"/>
      <c r="M36" s="374">
        <v>8480</v>
      </c>
      <c r="N36" s="394">
        <v>9588</v>
      </c>
      <c r="O36" s="377">
        <v>37442226.082462952</v>
      </c>
      <c r="P36" s="389">
        <v>38426740.607877694</v>
      </c>
      <c r="Q36" s="683">
        <v>1.0262942305632801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899" t="s">
        <v>198</v>
      </c>
      <c r="C38" s="899"/>
      <c r="D38" s="384">
        <v>98625</v>
      </c>
      <c r="E38" s="385">
        <v>104240</v>
      </c>
      <c r="F38" s="377">
        <v>224864210.94794342</v>
      </c>
      <c r="G38" s="651">
        <v>242270442.57530779</v>
      </c>
      <c r="H38" s="384">
        <v>6741</v>
      </c>
      <c r="I38" s="385">
        <v>7615</v>
      </c>
      <c r="J38" s="377">
        <v>13483521.738794284</v>
      </c>
      <c r="K38" s="651">
        <v>14697504.746758424</v>
      </c>
      <c r="L38" s="395"/>
      <c r="M38" s="670">
        <v>105366</v>
      </c>
      <c r="N38" s="388">
        <v>111855</v>
      </c>
      <c r="O38" s="650">
        <v>238347732.68673772</v>
      </c>
      <c r="P38" s="389">
        <v>256967947.32206619</v>
      </c>
      <c r="Q38" s="683">
        <v>1.0781220548038575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900" t="s">
        <v>287</v>
      </c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</row>
    <row r="41" spans="1:17" s="266" customFormat="1" ht="19.149999999999999" customHeight="1" x14ac:dyDescent="0.25">
      <c r="A41" s="275"/>
      <c r="B41" s="1065" t="s">
        <v>194</v>
      </c>
      <c r="C41" s="907" t="s">
        <v>191</v>
      </c>
      <c r="D41" s="910" t="s">
        <v>81</v>
      </c>
      <c r="E41" s="911"/>
      <c r="F41" s="911"/>
      <c r="G41" s="911"/>
      <c r="H41" s="910"/>
      <c r="I41" s="911"/>
      <c r="J41" s="911"/>
      <c r="K41" s="915"/>
      <c r="L41" s="303"/>
      <c r="M41" s="912" t="s">
        <v>210</v>
      </c>
      <c r="N41" s="913"/>
      <c r="O41" s="913"/>
      <c r="P41" s="913"/>
      <c r="Q41" s="914"/>
    </row>
    <row r="42" spans="1:17" s="266" customFormat="1" ht="19.149999999999999" customHeight="1" x14ac:dyDescent="0.25">
      <c r="A42" s="275"/>
      <c r="B42" s="1066"/>
      <c r="C42" s="908"/>
      <c r="D42" s="921" t="s">
        <v>197</v>
      </c>
      <c r="E42" s="922"/>
      <c r="F42" s="895" t="s">
        <v>3</v>
      </c>
      <c r="G42" s="896"/>
      <c r="H42" s="1060"/>
      <c r="I42" s="1069"/>
      <c r="J42" s="1069"/>
      <c r="K42" s="1061"/>
      <c r="L42" s="396"/>
      <c r="M42" s="921" t="s">
        <v>209</v>
      </c>
      <c r="N42" s="922"/>
      <c r="O42" s="1070" t="s">
        <v>283</v>
      </c>
      <c r="P42" s="1071"/>
      <c r="Q42" s="916" t="s">
        <v>332</v>
      </c>
    </row>
    <row r="43" spans="1:17" s="266" customFormat="1" ht="19.149999999999999" customHeight="1" x14ac:dyDescent="0.25">
      <c r="A43" s="275"/>
      <c r="B43" s="1067"/>
      <c r="C43" s="909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917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276</v>
      </c>
      <c r="E45" s="747">
        <v>277</v>
      </c>
      <c r="F45" s="748">
        <v>331759.40999999997</v>
      </c>
      <c r="G45" s="747">
        <v>393503.85</v>
      </c>
      <c r="H45" s="415"/>
      <c r="I45" s="416"/>
      <c r="J45" s="391"/>
      <c r="K45" s="395"/>
      <c r="L45" s="410"/>
      <c r="M45" s="374">
        <v>276</v>
      </c>
      <c r="N45" s="379">
        <v>277</v>
      </c>
      <c r="O45" s="376">
        <v>331759.40999999997</v>
      </c>
      <c r="P45" s="380">
        <v>393503.85</v>
      </c>
      <c r="Q45" s="398">
        <v>1.186112098523445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125</v>
      </c>
      <c r="E46" s="747">
        <v>115</v>
      </c>
      <c r="F46" s="748">
        <v>220122.83000000002</v>
      </c>
      <c r="G46" s="747">
        <v>110028.25</v>
      </c>
      <c r="H46" s="415"/>
      <c r="I46" s="416"/>
      <c r="J46" s="391"/>
      <c r="K46" s="395"/>
      <c r="L46" s="410"/>
      <c r="M46" s="374">
        <v>125</v>
      </c>
      <c r="N46" s="379">
        <v>115</v>
      </c>
      <c r="O46" s="376">
        <v>220122.83000000002</v>
      </c>
      <c r="P46" s="380">
        <v>110028.25</v>
      </c>
      <c r="Q46" s="398">
        <v>0.49984933411950044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779</v>
      </c>
      <c r="E47" s="747">
        <v>908</v>
      </c>
      <c r="F47" s="748">
        <v>1769150.3599999999</v>
      </c>
      <c r="G47" s="747">
        <v>2197775.64</v>
      </c>
      <c r="H47" s="415"/>
      <c r="I47" s="416"/>
      <c r="J47" s="391"/>
      <c r="K47" s="395"/>
      <c r="L47" s="410"/>
      <c r="M47" s="374">
        <v>779</v>
      </c>
      <c r="N47" s="379">
        <v>908</v>
      </c>
      <c r="O47" s="376">
        <v>1769150.3599999999</v>
      </c>
      <c r="P47" s="380">
        <v>2197775.64</v>
      </c>
      <c r="Q47" s="398">
        <v>1.2422774738038662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0</v>
      </c>
      <c r="E51" s="747">
        <v>6</v>
      </c>
      <c r="F51" s="748">
        <v>0</v>
      </c>
      <c r="G51" s="747">
        <v>21223.41</v>
      </c>
      <c r="H51" s="415"/>
      <c r="I51" s="416"/>
      <c r="J51" s="391"/>
      <c r="K51" s="395"/>
      <c r="L51" s="410"/>
      <c r="M51" s="374">
        <v>0</v>
      </c>
      <c r="N51" s="379">
        <v>6</v>
      </c>
      <c r="O51" s="376">
        <v>0</v>
      </c>
      <c r="P51" s="380">
        <v>21223.41</v>
      </c>
      <c r="Q51" s="398" t="s">
        <v>335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79</v>
      </c>
      <c r="E52" s="747">
        <v>89</v>
      </c>
      <c r="F52" s="748">
        <v>2856089.26</v>
      </c>
      <c r="G52" s="747">
        <v>153291.04999999999</v>
      </c>
      <c r="H52" s="415"/>
      <c r="I52" s="416"/>
      <c r="J52" s="391"/>
      <c r="K52" s="395"/>
      <c r="L52" s="410"/>
      <c r="M52" s="374">
        <v>79</v>
      </c>
      <c r="N52" s="379">
        <v>89</v>
      </c>
      <c r="O52" s="376">
        <v>2856089.26</v>
      </c>
      <c r="P52" s="380">
        <v>153291.04999999999</v>
      </c>
      <c r="Q52" s="398">
        <v>5.367165940745143E-2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110</v>
      </c>
      <c r="E53" s="747">
        <v>170</v>
      </c>
      <c r="F53" s="748">
        <v>33079626.57</v>
      </c>
      <c r="G53" s="747">
        <v>7522735.4799999995</v>
      </c>
      <c r="H53" s="415"/>
      <c r="I53" s="416"/>
      <c r="J53" s="391"/>
      <c r="K53" s="395"/>
      <c r="L53" s="410"/>
      <c r="M53" s="374">
        <v>110</v>
      </c>
      <c r="N53" s="379">
        <v>170</v>
      </c>
      <c r="O53" s="376">
        <v>33079626.57</v>
      </c>
      <c r="P53" s="380">
        <v>7522735.4799999995</v>
      </c>
      <c r="Q53" s="398">
        <v>0.22741295050840712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3372</v>
      </c>
      <c r="E54" s="747">
        <v>4006</v>
      </c>
      <c r="F54" s="748">
        <v>7732890.3999999994</v>
      </c>
      <c r="G54" s="747">
        <v>10016394.740000002</v>
      </c>
      <c r="H54" s="415"/>
      <c r="I54" s="416"/>
      <c r="J54" s="391"/>
      <c r="K54" s="395"/>
      <c r="L54" s="410"/>
      <c r="M54" s="374">
        <v>3372</v>
      </c>
      <c r="N54" s="379">
        <v>4006</v>
      </c>
      <c r="O54" s="376">
        <v>7732890.3999999994</v>
      </c>
      <c r="P54" s="380">
        <v>10016394.740000002</v>
      </c>
      <c r="Q54" s="398">
        <v>1.2952976470479916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22</v>
      </c>
      <c r="E57" s="747">
        <v>23</v>
      </c>
      <c r="F57" s="748">
        <v>17402.02</v>
      </c>
      <c r="G57" s="747">
        <v>69737.7</v>
      </c>
      <c r="H57" s="415"/>
      <c r="I57" s="416"/>
      <c r="J57" s="391"/>
      <c r="K57" s="395"/>
      <c r="L57" s="410"/>
      <c r="M57" s="374">
        <v>22</v>
      </c>
      <c r="N57" s="379">
        <v>23</v>
      </c>
      <c r="O57" s="376">
        <v>17402.02</v>
      </c>
      <c r="P57" s="380">
        <v>69737.7</v>
      </c>
      <c r="Q57" s="398">
        <v>4.0074485605694052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1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1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68" t="s">
        <v>256</v>
      </c>
      <c r="C63" s="1068"/>
      <c r="D63" s="384">
        <v>4764</v>
      </c>
      <c r="E63" s="385">
        <v>5595</v>
      </c>
      <c r="F63" s="377">
        <v>46007290.850000001</v>
      </c>
      <c r="G63" s="408">
        <v>20484690.120000001</v>
      </c>
      <c r="H63" s="417"/>
      <c r="I63" s="418"/>
      <c r="J63" s="419"/>
      <c r="K63" s="420"/>
      <c r="L63" s="395"/>
      <c r="M63" s="384">
        <v>4764</v>
      </c>
      <c r="N63" s="388">
        <v>5595</v>
      </c>
      <c r="O63" s="377">
        <v>46007290.850000001</v>
      </c>
      <c r="P63" s="389">
        <v>20484690.120000001</v>
      </c>
      <c r="Q63" s="683">
        <v>0.44524877995505796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14</v>
      </c>
      <c r="E65" s="747">
        <v>21</v>
      </c>
      <c r="F65" s="748">
        <v>22893.99</v>
      </c>
      <c r="G65" s="747">
        <v>40412.39</v>
      </c>
      <c r="H65" s="423"/>
      <c r="I65" s="424"/>
      <c r="J65" s="421"/>
      <c r="K65" s="422"/>
      <c r="L65" s="391"/>
      <c r="M65" s="374">
        <v>14</v>
      </c>
      <c r="N65" s="379">
        <v>21</v>
      </c>
      <c r="O65" s="376">
        <v>22893.99</v>
      </c>
      <c r="P65" s="380">
        <v>40412.39</v>
      </c>
      <c r="Q65" s="398">
        <v>1.7651964554889732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8</v>
      </c>
      <c r="E67" s="747">
        <v>21</v>
      </c>
      <c r="F67" s="748">
        <v>8023.61</v>
      </c>
      <c r="G67" s="747">
        <v>27019</v>
      </c>
      <c r="H67" s="415"/>
      <c r="I67" s="416"/>
      <c r="J67" s="391"/>
      <c r="K67" s="395"/>
      <c r="L67" s="391"/>
      <c r="M67" s="374">
        <v>8</v>
      </c>
      <c r="N67" s="379">
        <v>21</v>
      </c>
      <c r="O67" s="376">
        <v>8023.61</v>
      </c>
      <c r="P67" s="380">
        <v>27019</v>
      </c>
      <c r="Q67" s="398">
        <v>3.3674368519905631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68" t="s">
        <v>257</v>
      </c>
      <c r="C69" s="1068"/>
      <c r="D69" s="374">
        <v>22</v>
      </c>
      <c r="E69" s="393">
        <v>42</v>
      </c>
      <c r="F69" s="377">
        <v>30917.600000000002</v>
      </c>
      <c r="G69" s="386">
        <v>67431.39</v>
      </c>
      <c r="H69" s="425"/>
      <c r="I69" s="426"/>
      <c r="J69" s="419"/>
      <c r="K69" s="420"/>
      <c r="L69" s="391"/>
      <c r="M69" s="374">
        <v>22</v>
      </c>
      <c r="N69" s="394">
        <v>42</v>
      </c>
      <c r="O69" s="377">
        <v>30917.600000000002</v>
      </c>
      <c r="P69" s="389">
        <v>67431.39</v>
      </c>
      <c r="Q69" s="683">
        <v>2.1810033767174684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899" t="s">
        <v>198</v>
      </c>
      <c r="C71" s="899"/>
      <c r="D71" s="384">
        <v>4786</v>
      </c>
      <c r="E71" s="385">
        <v>5637</v>
      </c>
      <c r="F71" s="377">
        <v>46038208.450000003</v>
      </c>
      <c r="G71" s="386">
        <v>20552121.510000002</v>
      </c>
      <c r="H71" s="427"/>
      <c r="I71" s="428"/>
      <c r="J71" s="429"/>
      <c r="K71" s="430"/>
      <c r="L71" s="395"/>
      <c r="M71" s="670">
        <v>4786</v>
      </c>
      <c r="N71" s="388">
        <v>5637</v>
      </c>
      <c r="O71" s="650">
        <v>46038208.450000003</v>
      </c>
      <c r="P71" s="389">
        <v>20552121.510000002</v>
      </c>
      <c r="Q71" s="683">
        <v>0.44641445012615388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62" t="s">
        <v>284</v>
      </c>
      <c r="C73" s="1062"/>
      <c r="D73" s="1062"/>
      <c r="E73" s="1062"/>
      <c r="F73" s="1062"/>
      <c r="G73" s="1062"/>
      <c r="H73" s="1062"/>
      <c r="I73" s="1062"/>
      <c r="J73" s="1062"/>
      <c r="K73" s="1062"/>
      <c r="L73" s="1062"/>
      <c r="M73" s="1062"/>
      <c r="N73" s="1062"/>
      <c r="O73" s="1062"/>
      <c r="P73" s="1062"/>
      <c r="Q73" s="1062"/>
    </row>
    <row r="74" spans="1:17" s="266" customFormat="1" ht="19.149999999999999" customHeight="1" x14ac:dyDescent="0.25">
      <c r="A74" s="275"/>
      <c r="B74" s="1065" t="s">
        <v>194</v>
      </c>
      <c r="C74" s="907" t="s">
        <v>191</v>
      </c>
      <c r="D74" s="910" t="s">
        <v>81</v>
      </c>
      <c r="E74" s="911"/>
      <c r="F74" s="911"/>
      <c r="G74" s="911"/>
      <c r="H74" s="910" t="s">
        <v>52</v>
      </c>
      <c r="I74" s="911"/>
      <c r="J74" s="911"/>
      <c r="K74" s="915"/>
      <c r="L74" s="303"/>
      <c r="M74" s="912" t="s">
        <v>208</v>
      </c>
      <c r="N74" s="913"/>
      <c r="O74" s="913"/>
      <c r="P74" s="913"/>
      <c r="Q74" s="914"/>
    </row>
    <row r="75" spans="1:17" s="266" customFormat="1" ht="19.149999999999999" customHeight="1" x14ac:dyDescent="0.25">
      <c r="A75" s="275"/>
      <c r="B75" s="1066"/>
      <c r="C75" s="908"/>
      <c r="D75" s="921" t="s">
        <v>197</v>
      </c>
      <c r="E75" s="922"/>
      <c r="F75" s="895" t="s">
        <v>3</v>
      </c>
      <c r="G75" s="896"/>
      <c r="H75" s="921" t="s">
        <v>197</v>
      </c>
      <c r="I75" s="922"/>
      <c r="J75" s="1070" t="s">
        <v>3</v>
      </c>
      <c r="K75" s="1071"/>
      <c r="L75" s="396"/>
      <c r="M75" s="921" t="s">
        <v>209</v>
      </c>
      <c r="N75" s="922"/>
      <c r="O75" s="1070" t="s">
        <v>283</v>
      </c>
      <c r="P75" s="1071"/>
      <c r="Q75" s="916" t="s">
        <v>332</v>
      </c>
    </row>
    <row r="76" spans="1:17" s="266" customFormat="1" ht="19.149999999999999" customHeight="1" x14ac:dyDescent="0.25">
      <c r="A76" s="275"/>
      <c r="B76" s="1067"/>
      <c r="C76" s="909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917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14678</v>
      </c>
      <c r="E78" s="375">
        <v>15603</v>
      </c>
      <c r="F78" s="376">
        <v>17519304.885455344</v>
      </c>
      <c r="G78" s="377">
        <v>19223874.614340656</v>
      </c>
      <c r="H78" s="374">
        <v>972</v>
      </c>
      <c r="I78" s="375">
        <v>1638</v>
      </c>
      <c r="J78" s="376">
        <v>765176.66563830816</v>
      </c>
      <c r="K78" s="377">
        <v>1292849.7201058408</v>
      </c>
      <c r="L78" s="378"/>
      <c r="M78" s="374">
        <v>15650</v>
      </c>
      <c r="N78" s="379">
        <v>17241</v>
      </c>
      <c r="O78" s="376">
        <v>18284481.551093653</v>
      </c>
      <c r="P78" s="380">
        <v>20516724.334446497</v>
      </c>
      <c r="Q78" s="398">
        <v>1.1220840075292879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6273</v>
      </c>
      <c r="E79" s="375">
        <v>10223</v>
      </c>
      <c r="F79" s="376">
        <v>1818451.7181019345</v>
      </c>
      <c r="G79" s="377">
        <v>6944490.3215103382</v>
      </c>
      <c r="H79" s="374">
        <v>251</v>
      </c>
      <c r="I79" s="375">
        <v>420</v>
      </c>
      <c r="J79" s="376">
        <v>83478.258159815217</v>
      </c>
      <c r="K79" s="377">
        <v>180205.35375522252</v>
      </c>
      <c r="L79" s="378"/>
      <c r="M79" s="374">
        <v>6524</v>
      </c>
      <c r="N79" s="379">
        <v>10643</v>
      </c>
      <c r="O79" s="376">
        <v>1901929.9762617499</v>
      </c>
      <c r="P79" s="380">
        <v>7124695.6752655609</v>
      </c>
      <c r="Q79" s="398">
        <v>3.7460346932799156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22538</v>
      </c>
      <c r="E80" s="375">
        <v>22792</v>
      </c>
      <c r="F80" s="376">
        <v>37423087.368390806</v>
      </c>
      <c r="G80" s="377">
        <v>40095397.13588132</v>
      </c>
      <c r="H80" s="374">
        <v>2037</v>
      </c>
      <c r="I80" s="375">
        <v>1842</v>
      </c>
      <c r="J80" s="376">
        <v>4488797.1057212427</v>
      </c>
      <c r="K80" s="377">
        <v>3465363.6905424353</v>
      </c>
      <c r="L80" s="378"/>
      <c r="M80" s="374">
        <v>24575</v>
      </c>
      <c r="N80" s="379">
        <v>24634</v>
      </c>
      <c r="O80" s="376">
        <v>41911884.474112049</v>
      </c>
      <c r="P80" s="380">
        <v>43560760.826423757</v>
      </c>
      <c r="Q80" s="398">
        <v>1.0393414987896852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2</v>
      </c>
      <c r="E83" s="375">
        <v>2</v>
      </c>
      <c r="F83" s="376">
        <v>5050</v>
      </c>
      <c r="G83" s="377">
        <v>2420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2</v>
      </c>
      <c r="O83" s="376">
        <v>5050</v>
      </c>
      <c r="P83" s="380">
        <v>2420</v>
      </c>
      <c r="Q83" s="398">
        <v>0.47920792079207919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116</v>
      </c>
      <c r="E84" s="375">
        <v>97</v>
      </c>
      <c r="F84" s="376">
        <v>242904.53</v>
      </c>
      <c r="G84" s="377">
        <v>207401.53989999997</v>
      </c>
      <c r="H84" s="374">
        <v>31</v>
      </c>
      <c r="I84" s="375">
        <v>28</v>
      </c>
      <c r="J84" s="376">
        <v>6463.7399999999989</v>
      </c>
      <c r="K84" s="377">
        <v>6768.2</v>
      </c>
      <c r="L84" s="378"/>
      <c r="M84" s="374">
        <v>147</v>
      </c>
      <c r="N84" s="379">
        <v>125</v>
      </c>
      <c r="O84" s="376">
        <v>249368.27</v>
      </c>
      <c r="P84" s="380">
        <v>214169.73989999999</v>
      </c>
      <c r="Q84" s="398">
        <v>0.85884920282760913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2335</v>
      </c>
      <c r="E85" s="375">
        <v>2178</v>
      </c>
      <c r="F85" s="376">
        <v>15983796.370800223</v>
      </c>
      <c r="G85" s="377">
        <v>13042497.794908956</v>
      </c>
      <c r="H85" s="374">
        <v>128</v>
      </c>
      <c r="I85" s="375">
        <v>153</v>
      </c>
      <c r="J85" s="376">
        <v>257153.31282914331</v>
      </c>
      <c r="K85" s="377">
        <v>395700.84014416276</v>
      </c>
      <c r="L85" s="378"/>
      <c r="M85" s="374">
        <v>2463</v>
      </c>
      <c r="N85" s="379">
        <v>2331</v>
      </c>
      <c r="O85" s="376">
        <v>16240949.683629366</v>
      </c>
      <c r="P85" s="380">
        <v>13438198.635053119</v>
      </c>
      <c r="Q85" s="398">
        <v>0.82742689909313749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4551</v>
      </c>
      <c r="E86" s="375">
        <v>3902</v>
      </c>
      <c r="F86" s="376">
        <v>41560208.155356064</v>
      </c>
      <c r="G86" s="377">
        <v>15975009.86204299</v>
      </c>
      <c r="H86" s="374">
        <v>224</v>
      </c>
      <c r="I86" s="375">
        <v>145</v>
      </c>
      <c r="J86" s="376">
        <v>277474.91320303257</v>
      </c>
      <c r="K86" s="377">
        <v>355429.60092519649</v>
      </c>
      <c r="L86" s="378"/>
      <c r="M86" s="374">
        <v>4775</v>
      </c>
      <c r="N86" s="379">
        <v>4047</v>
      </c>
      <c r="O86" s="376">
        <v>41837683.068559095</v>
      </c>
      <c r="P86" s="380">
        <v>16330439.462968186</v>
      </c>
      <c r="Q86" s="398">
        <v>0.39032848535631426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43426</v>
      </c>
      <c r="E87" s="375">
        <v>44593</v>
      </c>
      <c r="F87" s="376">
        <v>116322935.8677741</v>
      </c>
      <c r="G87" s="377">
        <v>126398110.55005583</v>
      </c>
      <c r="H87" s="374">
        <v>2342</v>
      </c>
      <c r="I87" s="375">
        <v>2457</v>
      </c>
      <c r="J87" s="376">
        <v>5391193.5606423095</v>
      </c>
      <c r="K87" s="377">
        <v>6002173.891275567</v>
      </c>
      <c r="L87" s="378"/>
      <c r="M87" s="374">
        <v>45768</v>
      </c>
      <c r="N87" s="379">
        <v>47050</v>
      </c>
      <c r="O87" s="376">
        <v>121714129.4284164</v>
      </c>
      <c r="P87" s="380">
        <v>132400284.4413314</v>
      </c>
      <c r="Q87" s="398">
        <v>1.0877971609631389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1196</v>
      </c>
      <c r="E90" s="375">
        <v>1057</v>
      </c>
      <c r="F90" s="376">
        <v>2591759.1256802632</v>
      </c>
      <c r="G90" s="377">
        <v>2989342.2994000004</v>
      </c>
      <c r="H90" s="374">
        <v>9</v>
      </c>
      <c r="I90" s="375">
        <v>8</v>
      </c>
      <c r="J90" s="376">
        <v>53495.591822152113</v>
      </c>
      <c r="K90" s="377">
        <v>37376.449999999997</v>
      </c>
      <c r="L90" s="378"/>
      <c r="M90" s="374">
        <v>1205</v>
      </c>
      <c r="N90" s="379">
        <v>1065</v>
      </c>
      <c r="O90" s="376">
        <v>2645254.7175024152</v>
      </c>
      <c r="P90" s="380">
        <v>3026718.7494000006</v>
      </c>
      <c r="Q90" s="398">
        <v>1.1442069186659478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367</v>
      </c>
      <c r="E91" s="375">
        <v>501</v>
      </c>
      <c r="F91" s="381">
        <v>1673461.3699999996</v>
      </c>
      <c r="G91" s="382">
        <v>2076057.3093999999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367</v>
      </c>
      <c r="N91" s="379">
        <v>501</v>
      </c>
      <c r="O91" s="376">
        <v>1673461.3699999996</v>
      </c>
      <c r="P91" s="380">
        <v>2076057.3093999999</v>
      </c>
      <c r="Q91" s="398">
        <v>1.2405767749511902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41</v>
      </c>
      <c r="E92" s="375">
        <v>26</v>
      </c>
      <c r="F92" s="381">
        <v>86924.2647</v>
      </c>
      <c r="G92" s="382">
        <v>74529.75</v>
      </c>
      <c r="H92" s="374">
        <v>16</v>
      </c>
      <c r="I92" s="375">
        <v>14</v>
      </c>
      <c r="J92" s="383">
        <v>24605</v>
      </c>
      <c r="K92" s="377">
        <v>15912</v>
      </c>
      <c r="L92" s="378"/>
      <c r="M92" s="374">
        <v>57</v>
      </c>
      <c r="N92" s="379">
        <v>40</v>
      </c>
      <c r="O92" s="376">
        <v>111529.2647</v>
      </c>
      <c r="P92" s="380">
        <v>90441.75</v>
      </c>
      <c r="Q92" s="398">
        <v>0.810923933223062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109</v>
      </c>
      <c r="E93" s="375">
        <v>172</v>
      </c>
      <c r="F93" s="381">
        <v>333614.04000000004</v>
      </c>
      <c r="G93" s="382">
        <v>238520.71000000002</v>
      </c>
      <c r="H93" s="374">
        <v>0</v>
      </c>
      <c r="I93" s="375">
        <v>1</v>
      </c>
      <c r="J93" s="383">
        <v>0</v>
      </c>
      <c r="K93" s="377">
        <v>579</v>
      </c>
      <c r="L93" s="378"/>
      <c r="M93" s="374">
        <v>109</v>
      </c>
      <c r="N93" s="379">
        <v>173</v>
      </c>
      <c r="O93" s="376">
        <v>333614.04000000004</v>
      </c>
      <c r="P93" s="380">
        <v>239099.71000000002</v>
      </c>
      <c r="Q93" s="398">
        <v>0.71669558631285424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1</v>
      </c>
      <c r="F94" s="381">
        <v>500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1</v>
      </c>
      <c r="O94" s="376">
        <v>500</v>
      </c>
      <c r="P94" s="380">
        <v>0</v>
      </c>
      <c r="Q94" s="398">
        <v>0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7</v>
      </c>
      <c r="E95" s="375">
        <v>9</v>
      </c>
      <c r="F95" s="381">
        <v>2961.61</v>
      </c>
      <c r="G95" s="382">
        <v>5886.2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7</v>
      </c>
      <c r="N95" s="379">
        <v>9</v>
      </c>
      <c r="O95" s="376">
        <v>2961.61</v>
      </c>
      <c r="P95" s="380">
        <v>5886.2</v>
      </c>
      <c r="Q95" s="398">
        <v>1.9875000422067726</v>
      </c>
    </row>
    <row r="96" spans="1:17" s="266" customFormat="1" ht="19.149999999999999" customHeight="1" x14ac:dyDescent="0.25">
      <c r="A96" s="275"/>
      <c r="B96" s="1068" t="s">
        <v>256</v>
      </c>
      <c r="C96" s="1068"/>
      <c r="D96" s="384">
        <v>95640</v>
      </c>
      <c r="E96" s="385">
        <v>101156</v>
      </c>
      <c r="F96" s="377">
        <v>235564959.30625877</v>
      </c>
      <c r="G96" s="651">
        <v>227273538.08744007</v>
      </c>
      <c r="H96" s="384">
        <v>6010</v>
      </c>
      <c r="I96" s="385">
        <v>6706</v>
      </c>
      <c r="J96" s="377">
        <v>11347838.148016004</v>
      </c>
      <c r="K96" s="651">
        <v>11752358.746748425</v>
      </c>
      <c r="L96" s="387"/>
      <c r="M96" s="384">
        <v>101650</v>
      </c>
      <c r="N96" s="388">
        <v>107862</v>
      </c>
      <c r="O96" s="377">
        <v>246912797.45427474</v>
      </c>
      <c r="P96" s="389">
        <v>239025896.83418849</v>
      </c>
      <c r="Q96" s="683">
        <v>0.96805795122244809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5952</v>
      </c>
      <c r="E98" s="375">
        <v>6274</v>
      </c>
      <c r="F98" s="383">
        <v>33051499.636149876</v>
      </c>
      <c r="G98" s="377">
        <v>32878496.606499977</v>
      </c>
      <c r="H98" s="374">
        <v>316</v>
      </c>
      <c r="I98" s="375">
        <v>474</v>
      </c>
      <c r="J98" s="383">
        <v>1535972.9126525219</v>
      </c>
      <c r="K98" s="383">
        <v>2385900.1025899998</v>
      </c>
      <c r="L98" s="391"/>
      <c r="M98" s="374">
        <v>6268</v>
      </c>
      <c r="N98" s="379">
        <v>6748</v>
      </c>
      <c r="O98" s="376">
        <v>34587472.548802398</v>
      </c>
      <c r="P98" s="380">
        <v>35264396.70908998</v>
      </c>
      <c r="Q98" s="398">
        <v>1.0195713681979062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26</v>
      </c>
      <c r="E99" s="375">
        <v>49</v>
      </c>
      <c r="F99" s="383">
        <v>65795.490000000005</v>
      </c>
      <c r="G99" s="377">
        <v>115404.90000000001</v>
      </c>
      <c r="H99" s="374">
        <v>2</v>
      </c>
      <c r="I99" s="375">
        <v>3</v>
      </c>
      <c r="J99" s="383">
        <v>10602.779999999999</v>
      </c>
      <c r="K99" s="383">
        <v>12002.759999999998</v>
      </c>
      <c r="L99" s="391"/>
      <c r="M99" s="374">
        <v>28</v>
      </c>
      <c r="N99" s="379">
        <v>52</v>
      </c>
      <c r="O99" s="376">
        <v>76398.27</v>
      </c>
      <c r="P99" s="380">
        <v>127407.66</v>
      </c>
      <c r="Q99" s="398">
        <v>1.6676772916454783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1793</v>
      </c>
      <c r="E100" s="375">
        <v>2398</v>
      </c>
      <c r="F100" s="383">
        <v>2220164.9655347965</v>
      </c>
      <c r="G100" s="377">
        <v>2555124.491367721</v>
      </c>
      <c r="H100" s="374">
        <v>413</v>
      </c>
      <c r="I100" s="375">
        <v>432</v>
      </c>
      <c r="J100" s="383">
        <v>589107.89812575781</v>
      </c>
      <c r="K100" s="383">
        <v>547243.13741999958</v>
      </c>
      <c r="L100" s="391"/>
      <c r="M100" s="374">
        <v>2206</v>
      </c>
      <c r="N100" s="379">
        <v>2830</v>
      </c>
      <c r="O100" s="376">
        <v>2809272.8636605544</v>
      </c>
      <c r="P100" s="380">
        <v>3102367.6287877206</v>
      </c>
      <c r="Q100" s="398">
        <v>1.1043311843852919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68" t="s">
        <v>257</v>
      </c>
      <c r="C102" s="1068"/>
      <c r="D102" s="374">
        <v>7771</v>
      </c>
      <c r="E102" s="393">
        <v>8721</v>
      </c>
      <c r="F102" s="377">
        <v>35337460.091684669</v>
      </c>
      <c r="G102" s="651">
        <v>35549025.997867696</v>
      </c>
      <c r="H102" s="374">
        <v>731</v>
      </c>
      <c r="I102" s="393">
        <v>909</v>
      </c>
      <c r="J102" s="377">
        <v>2135683.5907782796</v>
      </c>
      <c r="K102" s="651">
        <v>2945146.0000099991</v>
      </c>
      <c r="L102" s="391"/>
      <c r="M102" s="374">
        <v>8502</v>
      </c>
      <c r="N102" s="394">
        <v>9630</v>
      </c>
      <c r="O102" s="377">
        <v>37473143.682462953</v>
      </c>
      <c r="P102" s="389">
        <v>38494171.997877695</v>
      </c>
      <c r="Q102" s="683">
        <v>1.0272469351401807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899" t="s">
        <v>198</v>
      </c>
      <c r="C104" s="899"/>
      <c r="D104" s="384">
        <v>103411</v>
      </c>
      <c r="E104" s="385">
        <v>109877</v>
      </c>
      <c r="F104" s="377">
        <v>270902419.39794344</v>
      </c>
      <c r="G104" s="651">
        <v>262822564.08530778</v>
      </c>
      <c r="H104" s="384">
        <v>6741</v>
      </c>
      <c r="I104" s="385">
        <v>7615</v>
      </c>
      <c r="J104" s="377">
        <v>13483521.738794284</v>
      </c>
      <c r="K104" s="651">
        <v>14697504.746758424</v>
      </c>
      <c r="L104" s="395"/>
      <c r="M104" s="670">
        <v>110152</v>
      </c>
      <c r="N104" s="388">
        <v>117492</v>
      </c>
      <c r="O104" s="650">
        <v>284385941.1367377</v>
      </c>
      <c r="P104" s="389">
        <v>277520068.83206618</v>
      </c>
      <c r="Q104" s="683">
        <v>0.97585720209224303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00" t="s">
        <v>286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</row>
    <row r="5" spans="1:21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79" t="s">
        <v>285</v>
      </c>
      <c r="C7" s="1079"/>
      <c r="D7" s="1079"/>
      <c r="E7" s="105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64" t="s">
        <v>180</v>
      </c>
      <c r="S7" s="1064"/>
    </row>
    <row r="8" spans="1:21" s="269" customFormat="1" ht="18.600000000000001" customHeight="1" x14ac:dyDescent="0.25">
      <c r="A8" s="903"/>
      <c r="B8" s="1065" t="s">
        <v>84</v>
      </c>
      <c r="C8" s="907" t="s">
        <v>211</v>
      </c>
      <c r="D8" s="910" t="s">
        <v>81</v>
      </c>
      <c r="E8" s="911"/>
      <c r="F8" s="911"/>
      <c r="G8" s="911"/>
      <c r="H8" s="302"/>
      <c r="I8" s="910" t="s">
        <v>52</v>
      </c>
      <c r="J8" s="911"/>
      <c r="K8" s="911"/>
      <c r="L8" s="911"/>
      <c r="M8" s="915"/>
      <c r="N8" s="303"/>
      <c r="O8" s="912" t="s">
        <v>208</v>
      </c>
      <c r="P8" s="913"/>
      <c r="Q8" s="913"/>
      <c r="R8" s="913"/>
      <c r="S8" s="914"/>
    </row>
    <row r="9" spans="1:21" s="269" customFormat="1" ht="18" customHeight="1" x14ac:dyDescent="0.25">
      <c r="A9" s="903"/>
      <c r="B9" s="1066"/>
      <c r="C9" s="908"/>
      <c r="D9" s="921" t="s">
        <v>197</v>
      </c>
      <c r="E9" s="922"/>
      <c r="F9" s="895" t="s">
        <v>3</v>
      </c>
      <c r="G9" s="896"/>
      <c r="H9" s="1077" t="s">
        <v>332</v>
      </c>
      <c r="I9" s="895" t="s">
        <v>197</v>
      </c>
      <c r="J9" s="896"/>
      <c r="K9" s="1070" t="s">
        <v>3</v>
      </c>
      <c r="L9" s="1071"/>
      <c r="M9" s="1077" t="s">
        <v>332</v>
      </c>
      <c r="N9" s="396"/>
      <c r="O9" s="921" t="s">
        <v>209</v>
      </c>
      <c r="P9" s="922"/>
      <c r="Q9" s="1070" t="s">
        <v>283</v>
      </c>
      <c r="R9" s="1071"/>
      <c r="S9" s="916" t="s">
        <v>332</v>
      </c>
    </row>
    <row r="10" spans="1:21" s="269" customFormat="1" ht="16.149999999999999" customHeight="1" x14ac:dyDescent="0.25">
      <c r="A10" s="290"/>
      <c r="B10" s="1067"/>
      <c r="C10" s="909"/>
      <c r="D10" s="768" t="s">
        <v>333</v>
      </c>
      <c r="E10" s="768" t="s">
        <v>334</v>
      </c>
      <c r="F10" s="354" t="s">
        <v>333</v>
      </c>
      <c r="G10" s="354" t="s">
        <v>334</v>
      </c>
      <c r="H10" s="1078"/>
      <c r="I10" s="372" t="s">
        <v>333</v>
      </c>
      <c r="J10" s="372" t="s">
        <v>334</v>
      </c>
      <c r="K10" s="354" t="s">
        <v>333</v>
      </c>
      <c r="L10" s="354" t="s">
        <v>334</v>
      </c>
      <c r="M10" s="1078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917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3772</v>
      </c>
      <c r="E12" s="375">
        <v>3991</v>
      </c>
      <c r="F12" s="758">
        <v>8029376.0999999978</v>
      </c>
      <c r="G12" s="375">
        <v>8610081.2000000011</v>
      </c>
      <c r="H12" s="684">
        <v>1.0723225681258104</v>
      </c>
      <c r="I12" s="758">
        <v>114</v>
      </c>
      <c r="J12" s="375">
        <v>508</v>
      </c>
      <c r="K12" s="758">
        <v>209628.09</v>
      </c>
      <c r="L12" s="375">
        <v>844231.28</v>
      </c>
      <c r="M12" s="684">
        <v>4.027281267505705</v>
      </c>
      <c r="N12" s="378"/>
      <c r="O12" s="374">
        <v>3886</v>
      </c>
      <c r="P12" s="379">
        <v>4499</v>
      </c>
      <c r="Q12" s="376">
        <v>8239004.1899999976</v>
      </c>
      <c r="R12" s="380">
        <v>9454312.4800000004</v>
      </c>
      <c r="S12" s="398">
        <v>1.1475066964373037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16626</v>
      </c>
      <c r="E13" s="375">
        <v>17022</v>
      </c>
      <c r="F13" s="758">
        <v>24526493</v>
      </c>
      <c r="G13" s="375">
        <v>23481031.63970001</v>
      </c>
      <c r="H13" s="684">
        <v>0.95737420102009729</v>
      </c>
      <c r="I13" s="758">
        <v>445</v>
      </c>
      <c r="J13" s="375">
        <v>761</v>
      </c>
      <c r="K13" s="758">
        <v>660061</v>
      </c>
      <c r="L13" s="375">
        <v>879446</v>
      </c>
      <c r="M13" s="684">
        <v>1.332370796032488</v>
      </c>
      <c r="N13" s="378"/>
      <c r="O13" s="374">
        <v>17071</v>
      </c>
      <c r="P13" s="379">
        <v>17783</v>
      </c>
      <c r="Q13" s="376">
        <v>25186554</v>
      </c>
      <c r="R13" s="380">
        <v>24360477.63970001</v>
      </c>
      <c r="S13" s="398">
        <v>0.96720169181143278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2746</v>
      </c>
      <c r="E14" s="375">
        <v>3243</v>
      </c>
      <c r="F14" s="758">
        <v>7300869.6799999997</v>
      </c>
      <c r="G14" s="375">
        <v>8714945.75</v>
      </c>
      <c r="H14" s="684">
        <v>1.1936859760521024</v>
      </c>
      <c r="I14" s="758">
        <v>72</v>
      </c>
      <c r="J14" s="375">
        <v>88</v>
      </c>
      <c r="K14" s="758">
        <v>196716.49</v>
      </c>
      <c r="L14" s="375">
        <v>266388.45</v>
      </c>
      <c r="M14" s="684">
        <v>1.3541744771879574</v>
      </c>
      <c r="N14" s="378"/>
      <c r="O14" s="374">
        <v>2818</v>
      </c>
      <c r="P14" s="379">
        <v>3331</v>
      </c>
      <c r="Q14" s="376">
        <v>7497586.1699999999</v>
      </c>
      <c r="R14" s="380">
        <v>8981334.1999999993</v>
      </c>
      <c r="S14" s="398">
        <v>1.1978967625523134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74</v>
      </c>
      <c r="F15" s="758">
        <v>0</v>
      </c>
      <c r="G15" s="375">
        <v>157650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74</v>
      </c>
      <c r="Q15" s="376">
        <v>0</v>
      </c>
      <c r="R15" s="380">
        <v>157650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7723</v>
      </c>
      <c r="E16" s="375">
        <v>7304</v>
      </c>
      <c r="F16" s="758">
        <v>20370970.030000001</v>
      </c>
      <c r="G16" s="375">
        <v>21024785.489999998</v>
      </c>
      <c r="H16" s="684">
        <v>1.0320954504884712</v>
      </c>
      <c r="I16" s="758">
        <v>175</v>
      </c>
      <c r="J16" s="375">
        <v>259</v>
      </c>
      <c r="K16" s="758">
        <v>301817.57</v>
      </c>
      <c r="L16" s="375">
        <v>460169.8</v>
      </c>
      <c r="M16" s="684">
        <v>1.5246620665589481</v>
      </c>
      <c r="N16" s="378"/>
      <c r="O16" s="374">
        <v>7898</v>
      </c>
      <c r="P16" s="379">
        <v>7563</v>
      </c>
      <c r="Q16" s="376">
        <v>20672787.600000001</v>
      </c>
      <c r="R16" s="380">
        <v>21484955.289999999</v>
      </c>
      <c r="S16" s="398">
        <v>1.0392868008763365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12974</v>
      </c>
      <c r="E17" s="375">
        <v>14573</v>
      </c>
      <c r="F17" s="758">
        <v>23558496.068399999</v>
      </c>
      <c r="G17" s="375">
        <v>26577159.275699999</v>
      </c>
      <c r="H17" s="684">
        <v>1.128134801072852</v>
      </c>
      <c r="I17" s="758">
        <v>2093</v>
      </c>
      <c r="J17" s="375">
        <v>1620</v>
      </c>
      <c r="K17" s="758">
        <v>3983276</v>
      </c>
      <c r="L17" s="375">
        <v>2646552</v>
      </c>
      <c r="M17" s="684">
        <v>0.66441592297395413</v>
      </c>
      <c r="N17" s="378"/>
      <c r="O17" s="374">
        <v>15067</v>
      </c>
      <c r="P17" s="379">
        <v>16193</v>
      </c>
      <c r="Q17" s="376">
        <v>27541772.068399999</v>
      </c>
      <c r="R17" s="380">
        <v>29223711.275699999</v>
      </c>
      <c r="S17" s="398">
        <v>1.0610686633787725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2256</v>
      </c>
      <c r="E18" s="375">
        <v>2845</v>
      </c>
      <c r="F18" s="758">
        <v>6639702.0599999931</v>
      </c>
      <c r="G18" s="375">
        <v>9259770.1100000013</v>
      </c>
      <c r="H18" s="684">
        <v>1.394606267920403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2256</v>
      </c>
      <c r="P18" s="379">
        <v>2845</v>
      </c>
      <c r="Q18" s="376">
        <v>6639702.0599999931</v>
      </c>
      <c r="R18" s="380">
        <v>9259770.1100000013</v>
      </c>
      <c r="S18" s="398">
        <v>1.394606267920403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311</v>
      </c>
      <c r="E19" s="375">
        <v>271</v>
      </c>
      <c r="F19" s="758">
        <v>318254.59000000008</v>
      </c>
      <c r="G19" s="375">
        <v>206670.56</v>
      </c>
      <c r="H19" s="684">
        <v>0.64938752336612005</v>
      </c>
      <c r="I19" s="758">
        <v>149</v>
      </c>
      <c r="J19" s="375">
        <v>139</v>
      </c>
      <c r="K19" s="758">
        <v>124917.76999999999</v>
      </c>
      <c r="L19" s="375">
        <v>130847.15000000001</v>
      </c>
      <c r="M19" s="684">
        <v>1.0474662652079045</v>
      </c>
      <c r="N19" s="378"/>
      <c r="O19" s="374">
        <v>460</v>
      </c>
      <c r="P19" s="379">
        <v>410</v>
      </c>
      <c r="Q19" s="376">
        <v>443172.3600000001</v>
      </c>
      <c r="R19" s="380">
        <v>337517.71</v>
      </c>
      <c r="S19" s="398">
        <v>0.76159467616617593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18035</v>
      </c>
      <c r="E20" s="375">
        <v>18213</v>
      </c>
      <c r="F20" s="758">
        <v>39476671.509999998</v>
      </c>
      <c r="G20" s="375">
        <v>45940158.079999998</v>
      </c>
      <c r="H20" s="684">
        <v>1.1637292690282337</v>
      </c>
      <c r="I20" s="758">
        <v>933</v>
      </c>
      <c r="J20" s="375">
        <v>894</v>
      </c>
      <c r="K20" s="758">
        <v>2314279.9500000002</v>
      </c>
      <c r="L20" s="375">
        <v>2368192.29</v>
      </c>
      <c r="M20" s="684">
        <v>1.0232955135786401</v>
      </c>
      <c r="N20" s="378"/>
      <c r="O20" s="374">
        <v>18968</v>
      </c>
      <c r="P20" s="379">
        <v>19107</v>
      </c>
      <c r="Q20" s="376">
        <v>41790951.460000001</v>
      </c>
      <c r="R20" s="380">
        <v>48308350.369999997</v>
      </c>
      <c r="S20" s="398">
        <v>1.15595239357587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8886</v>
      </c>
      <c r="E21" s="375">
        <v>8591</v>
      </c>
      <c r="F21" s="758">
        <v>19307109.260000002</v>
      </c>
      <c r="G21" s="375">
        <v>17031089.52</v>
      </c>
      <c r="H21" s="684">
        <v>0.88211493966549392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8886</v>
      </c>
      <c r="P21" s="379">
        <v>8591</v>
      </c>
      <c r="Q21" s="376">
        <v>19307109.260000002</v>
      </c>
      <c r="R21" s="380">
        <v>17031089.52</v>
      </c>
      <c r="S21" s="398">
        <v>0.88211493966549392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7238</v>
      </c>
      <c r="E22" s="375">
        <v>9158</v>
      </c>
      <c r="F22" s="758">
        <v>19180320.177858733</v>
      </c>
      <c r="G22" s="375">
        <v>23350042.25204007</v>
      </c>
      <c r="H22" s="684">
        <v>1.2173958534328722</v>
      </c>
      <c r="I22" s="758">
        <v>1358</v>
      </c>
      <c r="J22" s="375">
        <v>1703</v>
      </c>
      <c r="K22" s="758">
        <v>2306739.4480160032</v>
      </c>
      <c r="L22" s="375">
        <v>2820628.0467484253</v>
      </c>
      <c r="M22" s="684">
        <v>1.222777045398175</v>
      </c>
      <c r="N22" s="378"/>
      <c r="O22" s="374">
        <v>8596</v>
      </c>
      <c r="P22" s="379">
        <v>10861</v>
      </c>
      <c r="Q22" s="376">
        <v>21487059.625874735</v>
      </c>
      <c r="R22" s="380">
        <v>26170670.298788495</v>
      </c>
      <c r="S22" s="398">
        <v>1.2179735503350935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6833</v>
      </c>
      <c r="E23" s="375">
        <v>6630</v>
      </c>
      <c r="F23" s="758">
        <v>14288947.26</v>
      </c>
      <c r="G23" s="375">
        <v>15216914.450000001</v>
      </c>
      <c r="H23" s="684">
        <v>1.0649430061651723</v>
      </c>
      <c r="I23" s="758">
        <v>95</v>
      </c>
      <c r="J23" s="375">
        <v>144</v>
      </c>
      <c r="K23" s="758">
        <v>249932.65999999997</v>
      </c>
      <c r="L23" s="375">
        <v>259643.71000000002</v>
      </c>
      <c r="M23" s="684">
        <v>1.0388546658928051</v>
      </c>
      <c r="N23" s="378"/>
      <c r="O23" s="374">
        <v>6928</v>
      </c>
      <c r="P23" s="379">
        <v>6774</v>
      </c>
      <c r="Q23" s="376">
        <v>14538879.92</v>
      </c>
      <c r="R23" s="380">
        <v>15476558.160000002</v>
      </c>
      <c r="S23" s="398">
        <v>1.064494530882679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3476</v>
      </c>
      <c r="E24" s="375">
        <v>3646</v>
      </c>
      <c r="F24" s="758">
        <v>6560458.7200000007</v>
      </c>
      <c r="G24" s="375">
        <v>7218549.6400000006</v>
      </c>
      <c r="H24" s="684">
        <v>1.1003117233241275</v>
      </c>
      <c r="I24" s="758">
        <v>576</v>
      </c>
      <c r="J24" s="375">
        <v>590</v>
      </c>
      <c r="K24" s="758">
        <v>1000469.17</v>
      </c>
      <c r="L24" s="375">
        <v>1076260.02</v>
      </c>
      <c r="M24" s="684">
        <v>1.0757553078822009</v>
      </c>
      <c r="N24" s="378"/>
      <c r="O24" s="374">
        <v>4052</v>
      </c>
      <c r="P24" s="379">
        <v>4236</v>
      </c>
      <c r="Q24" s="376">
        <v>7560927.8900000006</v>
      </c>
      <c r="R24" s="380">
        <v>8294809.6600000001</v>
      </c>
      <c r="S24" s="398">
        <v>1.0970623950759566</v>
      </c>
    </row>
    <row r="25" spans="1:30" s="266" customFormat="1" ht="19.149999999999999" customHeight="1" x14ac:dyDescent="0.25">
      <c r="A25" s="275"/>
      <c r="B25" s="1073" t="s">
        <v>213</v>
      </c>
      <c r="C25" s="1073"/>
      <c r="D25" s="384">
        <v>90876</v>
      </c>
      <c r="E25" s="385">
        <v>95561</v>
      </c>
      <c r="F25" s="377">
        <v>189557668.45625871</v>
      </c>
      <c r="G25" s="386">
        <v>206788847.96744007</v>
      </c>
      <c r="H25" s="685">
        <v>1.0909020439611363</v>
      </c>
      <c r="I25" s="384">
        <v>6010</v>
      </c>
      <c r="J25" s="385">
        <v>6706</v>
      </c>
      <c r="K25" s="377">
        <v>11347838.148016004</v>
      </c>
      <c r="L25" s="386">
        <v>11752358.746748425</v>
      </c>
      <c r="M25" s="685">
        <v>1.0356473711958207</v>
      </c>
      <c r="N25" s="387"/>
      <c r="O25" s="384">
        <v>96886</v>
      </c>
      <c r="P25" s="388">
        <v>102267</v>
      </c>
      <c r="Q25" s="377">
        <v>200905506.60427469</v>
      </c>
      <c r="R25" s="389">
        <v>218541206.71418849</v>
      </c>
      <c r="S25" s="683">
        <v>1.0877810688616465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607</v>
      </c>
      <c r="E27" s="375">
        <v>463</v>
      </c>
      <c r="F27" s="758">
        <v>1350121.1800000002</v>
      </c>
      <c r="G27" s="375">
        <v>1549329.94</v>
      </c>
      <c r="H27" s="684">
        <v>1.1475488000269722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607</v>
      </c>
      <c r="P27" s="379">
        <v>463</v>
      </c>
      <c r="Q27" s="376">
        <v>1350121.1800000002</v>
      </c>
      <c r="R27" s="380">
        <v>1549329.94</v>
      </c>
      <c r="S27" s="398">
        <v>1.1475488000269722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543</v>
      </c>
      <c r="E28" s="375">
        <v>599</v>
      </c>
      <c r="F28" s="758">
        <v>5762859.8200000003</v>
      </c>
      <c r="G28" s="375">
        <v>3655930.87</v>
      </c>
      <c r="H28" s="684">
        <v>0.63439524544950665</v>
      </c>
      <c r="I28" s="758">
        <v>8</v>
      </c>
      <c r="J28" s="375">
        <v>5</v>
      </c>
      <c r="K28" s="758">
        <v>6468.4</v>
      </c>
      <c r="L28" s="375">
        <v>18568.95</v>
      </c>
      <c r="M28" s="684">
        <v>2.8707176426937111</v>
      </c>
      <c r="N28" s="391"/>
      <c r="O28" s="374">
        <v>551</v>
      </c>
      <c r="P28" s="379">
        <v>604</v>
      </c>
      <c r="Q28" s="376">
        <v>5769328.2200000007</v>
      </c>
      <c r="R28" s="380">
        <v>3674499.8200000003</v>
      </c>
      <c r="S28" s="398">
        <v>0.63690254391524281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1885</v>
      </c>
      <c r="E29" s="375">
        <v>2207</v>
      </c>
      <c r="F29" s="758">
        <v>11517375.690000005</v>
      </c>
      <c r="G29" s="375">
        <v>12632063.249999991</v>
      </c>
      <c r="H29" s="684">
        <v>1.096783120565201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1885</v>
      </c>
      <c r="P29" s="379">
        <v>2207</v>
      </c>
      <c r="Q29" s="376">
        <v>11517375.690000005</v>
      </c>
      <c r="R29" s="380">
        <v>12632063.249999991</v>
      </c>
      <c r="S29" s="398">
        <v>1.096783120565201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877</v>
      </c>
      <c r="E30" s="375">
        <v>998</v>
      </c>
      <c r="F30" s="758">
        <v>3696861.1899999967</v>
      </c>
      <c r="G30" s="375">
        <v>4737354.1899999967</v>
      </c>
      <c r="H30" s="684">
        <v>1.2814530885862125</v>
      </c>
      <c r="I30" s="758">
        <v>445</v>
      </c>
      <c r="J30" s="375">
        <v>454</v>
      </c>
      <c r="K30" s="758">
        <v>1246690.4500000002</v>
      </c>
      <c r="L30" s="375">
        <v>1178381.8799999997</v>
      </c>
      <c r="M30" s="684">
        <v>0.94520807470691659</v>
      </c>
      <c r="N30" s="391"/>
      <c r="O30" s="374">
        <v>1322</v>
      </c>
      <c r="P30" s="379">
        <v>1452</v>
      </c>
      <c r="Q30" s="376">
        <v>4943551.6399999969</v>
      </c>
      <c r="R30" s="380">
        <v>5915736.0699999966</v>
      </c>
      <c r="S30" s="398">
        <v>1.1966570799288749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606</v>
      </c>
      <c r="E31" s="375">
        <v>756</v>
      </c>
      <c r="F31" s="758">
        <v>2494046.91</v>
      </c>
      <c r="G31" s="375">
        <v>2470381.38</v>
      </c>
      <c r="H31" s="684">
        <v>0.99051119291096246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606</v>
      </c>
      <c r="P31" s="379">
        <v>756</v>
      </c>
      <c r="Q31" s="376">
        <v>2494046.91</v>
      </c>
      <c r="R31" s="380">
        <v>2470381.38</v>
      </c>
      <c r="S31" s="398">
        <v>0.99051119291096246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1555</v>
      </c>
      <c r="E32" s="375">
        <v>2082</v>
      </c>
      <c r="F32" s="758">
        <v>3437259.5500000003</v>
      </c>
      <c r="G32" s="375">
        <v>2137034.1199999992</v>
      </c>
      <c r="H32" s="684">
        <v>0.62172614226935496</v>
      </c>
      <c r="I32" s="758">
        <v>6</v>
      </c>
      <c r="J32" s="375">
        <v>19</v>
      </c>
      <c r="K32" s="758">
        <v>2136.7299999999996</v>
      </c>
      <c r="L32" s="375">
        <v>21097.690000000002</v>
      </c>
      <c r="M32" s="684">
        <v>9.8738212127877674</v>
      </c>
      <c r="N32" s="391"/>
      <c r="O32" s="374">
        <v>1561</v>
      </c>
      <c r="P32" s="379">
        <v>2101</v>
      </c>
      <c r="Q32" s="376">
        <v>3439396.2800000003</v>
      </c>
      <c r="R32" s="380">
        <v>2158131.8099999991</v>
      </c>
      <c r="S32" s="398">
        <v>0.62747401994631424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1676</v>
      </c>
      <c r="E33" s="375">
        <v>1574</v>
      </c>
      <c r="F33" s="758">
        <v>7048018.1516846735</v>
      </c>
      <c r="G33" s="375">
        <v>8299500.8578677103</v>
      </c>
      <c r="H33" s="684">
        <v>1.1775651933989271</v>
      </c>
      <c r="I33" s="758">
        <v>272</v>
      </c>
      <c r="J33" s="375">
        <v>431</v>
      </c>
      <c r="K33" s="758">
        <v>880388.01077827939</v>
      </c>
      <c r="L33" s="375">
        <v>1727097.4800099998</v>
      </c>
      <c r="M33" s="684">
        <v>1.9617457971550674</v>
      </c>
      <c r="N33" s="391"/>
      <c r="O33" s="374">
        <v>1948</v>
      </c>
      <c r="P33" s="379">
        <v>2005</v>
      </c>
      <c r="Q33" s="376">
        <v>7928406.1624629525</v>
      </c>
      <c r="R33" s="380">
        <v>10026598.337877709</v>
      </c>
      <c r="S33" s="398">
        <v>1.264642367257703</v>
      </c>
    </row>
    <row r="34" spans="1:19" s="266" customFormat="1" ht="19.149999999999999" customHeight="1" x14ac:dyDescent="0.25">
      <c r="A34" s="275"/>
      <c r="B34" s="1073" t="s">
        <v>212</v>
      </c>
      <c r="C34" s="1073"/>
      <c r="D34" s="374">
        <v>7749</v>
      </c>
      <c r="E34" s="393">
        <v>8679</v>
      </c>
      <c r="F34" s="377">
        <v>35306542.491684675</v>
      </c>
      <c r="G34" s="386">
        <v>35481594.607867695</v>
      </c>
      <c r="H34" s="685">
        <v>1.0049580645350433</v>
      </c>
      <c r="I34" s="374">
        <v>731</v>
      </c>
      <c r="J34" s="393">
        <v>909</v>
      </c>
      <c r="K34" s="377">
        <v>2135683.5907782796</v>
      </c>
      <c r="L34" s="386">
        <v>2945146.0000099996</v>
      </c>
      <c r="M34" s="685">
        <v>1.3790179466316628</v>
      </c>
      <c r="N34" s="391"/>
      <c r="O34" s="374">
        <v>8480</v>
      </c>
      <c r="P34" s="394">
        <v>9588</v>
      </c>
      <c r="Q34" s="377">
        <v>37442226.082462952</v>
      </c>
      <c r="R34" s="389">
        <v>38426740.607877694</v>
      </c>
      <c r="S34" s="683">
        <v>1.0262942305632801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72" t="s">
        <v>214</v>
      </c>
      <c r="C36" s="1072"/>
      <c r="D36" s="384">
        <v>98625</v>
      </c>
      <c r="E36" s="385">
        <v>104240</v>
      </c>
      <c r="F36" s="377">
        <v>224864210.94794339</v>
      </c>
      <c r="G36" s="386">
        <v>242270442.57530776</v>
      </c>
      <c r="H36" s="685">
        <v>1.0774077455633611</v>
      </c>
      <c r="I36" s="384">
        <v>6741</v>
      </c>
      <c r="J36" s="385">
        <v>7615</v>
      </c>
      <c r="K36" s="377">
        <v>13483521.738794284</v>
      </c>
      <c r="L36" s="386">
        <v>14697504.746758424</v>
      </c>
      <c r="M36" s="685">
        <v>1.0900345645211751</v>
      </c>
      <c r="N36" s="395"/>
      <c r="O36" s="670">
        <v>105366</v>
      </c>
      <c r="P36" s="388">
        <v>111855</v>
      </c>
      <c r="Q36" s="650">
        <v>238347732.68673766</v>
      </c>
      <c r="R36" s="389">
        <v>256967947.32206619</v>
      </c>
      <c r="S36" s="683">
        <v>1.0781220548038577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900" t="s">
        <v>309</v>
      </c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900"/>
      <c r="S38" s="900"/>
    </row>
    <row r="39" spans="1:19" s="266" customFormat="1" ht="19.149999999999999" customHeight="1" x14ac:dyDescent="0.25">
      <c r="A39" s="275"/>
      <c r="B39" s="1065" t="s">
        <v>84</v>
      </c>
      <c r="C39" s="907" t="s">
        <v>211</v>
      </c>
      <c r="D39" s="910" t="s">
        <v>81</v>
      </c>
      <c r="E39" s="911"/>
      <c r="F39" s="911"/>
      <c r="G39" s="911"/>
      <c r="H39" s="302"/>
      <c r="I39" s="910"/>
      <c r="J39" s="911"/>
      <c r="K39" s="911"/>
      <c r="L39" s="911"/>
      <c r="M39" s="915"/>
      <c r="N39" s="303"/>
      <c r="O39" s="912" t="s">
        <v>210</v>
      </c>
      <c r="P39" s="913"/>
      <c r="Q39" s="913"/>
      <c r="R39" s="913"/>
      <c r="S39" s="914"/>
    </row>
    <row r="40" spans="1:19" s="266" customFormat="1" ht="19.149999999999999" customHeight="1" x14ac:dyDescent="0.25">
      <c r="A40" s="275"/>
      <c r="B40" s="1066"/>
      <c r="C40" s="908"/>
      <c r="D40" s="921" t="s">
        <v>197</v>
      </c>
      <c r="E40" s="922"/>
      <c r="F40" s="895" t="s">
        <v>3</v>
      </c>
      <c r="G40" s="1074"/>
      <c r="H40" s="1077" t="s">
        <v>332</v>
      </c>
      <c r="I40" s="1060"/>
      <c r="J40" s="1069"/>
      <c r="K40" s="1069"/>
      <c r="L40" s="1069"/>
      <c r="M40" s="437"/>
      <c r="N40" s="396"/>
      <c r="O40" s="921" t="s">
        <v>209</v>
      </c>
      <c r="P40" s="922"/>
      <c r="Q40" s="895" t="s">
        <v>283</v>
      </c>
      <c r="R40" s="896"/>
      <c r="S40" s="916" t="s">
        <v>332</v>
      </c>
    </row>
    <row r="41" spans="1:19" s="266" customFormat="1" ht="19.149999999999999" customHeight="1" x14ac:dyDescent="0.25">
      <c r="A41" s="275"/>
      <c r="B41" s="1067"/>
      <c r="C41" s="909"/>
      <c r="D41" s="372" t="s">
        <v>333</v>
      </c>
      <c r="E41" s="372" t="s">
        <v>334</v>
      </c>
      <c r="F41" s="354" t="s">
        <v>333</v>
      </c>
      <c r="G41" s="283" t="s">
        <v>334</v>
      </c>
      <c r="H41" s="1078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917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195</v>
      </c>
      <c r="E43" s="375">
        <v>159</v>
      </c>
      <c r="F43" s="758">
        <v>374980.9</v>
      </c>
      <c r="G43" s="375">
        <v>292734.19</v>
      </c>
      <c r="H43" s="684">
        <v>0.78066426850007553</v>
      </c>
      <c r="I43" s="415"/>
      <c r="J43" s="416"/>
      <c r="K43" s="391"/>
      <c r="L43" s="391"/>
      <c r="M43" s="395"/>
      <c r="N43" s="410"/>
      <c r="O43" s="374">
        <v>195</v>
      </c>
      <c r="P43" s="379">
        <v>159</v>
      </c>
      <c r="Q43" s="376">
        <v>374980.9</v>
      </c>
      <c r="R43" s="380">
        <v>292734.19</v>
      </c>
      <c r="S43" s="398">
        <v>0.78066426850007553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222</v>
      </c>
      <c r="E44" s="375">
        <v>476</v>
      </c>
      <c r="F44" s="758">
        <v>370695.91</v>
      </c>
      <c r="G44" s="375">
        <v>790162.73</v>
      </c>
      <c r="H44" s="684">
        <v>2.1315658163047981</v>
      </c>
      <c r="I44" s="415"/>
      <c r="J44" s="416"/>
      <c r="K44" s="391"/>
      <c r="L44" s="391"/>
      <c r="M44" s="395"/>
      <c r="N44" s="410"/>
      <c r="O44" s="374">
        <v>222</v>
      </c>
      <c r="P44" s="379">
        <v>476</v>
      </c>
      <c r="Q44" s="376">
        <v>370695.91</v>
      </c>
      <c r="R44" s="380">
        <v>790162.73</v>
      </c>
      <c r="S44" s="398">
        <v>2.1315658163047981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1035</v>
      </c>
      <c r="E45" s="375">
        <v>1058</v>
      </c>
      <c r="F45" s="758">
        <v>2236234.8199999998</v>
      </c>
      <c r="G45" s="375">
        <v>2721378.22</v>
      </c>
      <c r="H45" s="684">
        <v>1.2169465369473143</v>
      </c>
      <c r="I45" s="415"/>
      <c r="J45" s="416"/>
      <c r="K45" s="391"/>
      <c r="L45" s="391"/>
      <c r="M45" s="395"/>
      <c r="N45" s="410"/>
      <c r="O45" s="374">
        <v>1035</v>
      </c>
      <c r="P45" s="379">
        <v>1058</v>
      </c>
      <c r="Q45" s="376">
        <v>2236234.8199999998</v>
      </c>
      <c r="R45" s="380">
        <v>2721378.22</v>
      </c>
      <c r="S45" s="398">
        <v>1.2169465369473143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866</v>
      </c>
      <c r="E46" s="375">
        <v>968</v>
      </c>
      <c r="F46" s="758">
        <v>1865362.76</v>
      </c>
      <c r="G46" s="375">
        <v>2373343.4899999998</v>
      </c>
      <c r="H46" s="684">
        <v>1.27232275720997</v>
      </c>
      <c r="I46" s="415"/>
      <c r="J46" s="416"/>
      <c r="K46" s="391"/>
      <c r="L46" s="391"/>
      <c r="M46" s="395"/>
      <c r="N46" s="410"/>
      <c r="O46" s="374">
        <v>866</v>
      </c>
      <c r="P46" s="379">
        <v>968</v>
      </c>
      <c r="Q46" s="376">
        <v>1865362.76</v>
      </c>
      <c r="R46" s="380">
        <v>2373343.4899999998</v>
      </c>
      <c r="S46" s="398">
        <v>1.27232275720997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459</v>
      </c>
      <c r="E47" s="375">
        <v>723</v>
      </c>
      <c r="F47" s="758">
        <v>613790.35000000009</v>
      </c>
      <c r="G47" s="375">
        <v>1145667.02</v>
      </c>
      <c r="H47" s="684">
        <v>1.8665445294146443</v>
      </c>
      <c r="I47" s="415"/>
      <c r="J47" s="416"/>
      <c r="K47" s="391"/>
      <c r="L47" s="391"/>
      <c r="M47" s="395"/>
      <c r="N47" s="410"/>
      <c r="O47" s="374">
        <v>459</v>
      </c>
      <c r="P47" s="379">
        <v>723</v>
      </c>
      <c r="Q47" s="376">
        <v>613790.35000000009</v>
      </c>
      <c r="R47" s="380">
        <v>1145667.02</v>
      </c>
      <c r="S47" s="398">
        <v>1.8665445294146443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152</v>
      </c>
      <c r="E48" s="375">
        <v>317</v>
      </c>
      <c r="F48" s="758">
        <v>236612.25999999998</v>
      </c>
      <c r="G48" s="375">
        <v>670195.69999999995</v>
      </c>
      <c r="H48" s="684">
        <v>2.8324639644623657</v>
      </c>
      <c r="I48" s="415"/>
      <c r="J48" s="416"/>
      <c r="K48" s="391"/>
      <c r="L48" s="391"/>
      <c r="M48" s="395"/>
      <c r="N48" s="410"/>
      <c r="O48" s="374">
        <v>152</v>
      </c>
      <c r="P48" s="379">
        <v>317</v>
      </c>
      <c r="Q48" s="376">
        <v>236612.25999999998</v>
      </c>
      <c r="R48" s="380">
        <v>670195.69999999995</v>
      </c>
      <c r="S48" s="398">
        <v>2.8324639644623657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1857</v>
      </c>
      <c r="E49" s="375">
        <v>1936</v>
      </c>
      <c r="F49" s="758">
        <v>40340531.449999996</v>
      </c>
      <c r="G49" s="375">
        <v>12558640.16</v>
      </c>
      <c r="H49" s="684">
        <v>0.31131568446404295</v>
      </c>
      <c r="I49" s="415"/>
      <c r="J49" s="416"/>
      <c r="K49" s="391"/>
      <c r="L49" s="391"/>
      <c r="M49" s="395"/>
      <c r="N49" s="410"/>
      <c r="O49" s="374">
        <v>1857</v>
      </c>
      <c r="P49" s="379">
        <v>1936</v>
      </c>
      <c r="Q49" s="376">
        <v>40340531.449999996</v>
      </c>
      <c r="R49" s="380">
        <v>12558640.16</v>
      </c>
      <c r="S49" s="398">
        <v>0.31131568446404295</v>
      </c>
    </row>
    <row r="50" spans="1:19" s="266" customFormat="1" ht="19.149999999999999" customHeight="1" x14ac:dyDescent="0.25">
      <c r="A50" s="275"/>
      <c r="B50" s="1073" t="s">
        <v>213</v>
      </c>
      <c r="C50" s="1073"/>
      <c r="D50" s="384">
        <v>4786</v>
      </c>
      <c r="E50" s="385">
        <v>5637</v>
      </c>
      <c r="F50" s="377">
        <v>46038208.449999996</v>
      </c>
      <c r="G50" s="408">
        <v>20552121.510000002</v>
      </c>
      <c r="H50" s="685">
        <v>0.44641445012615394</v>
      </c>
      <c r="I50" s="417"/>
      <c r="J50" s="418"/>
      <c r="K50" s="419"/>
      <c r="L50" s="438"/>
      <c r="M50" s="420"/>
      <c r="N50" s="395"/>
      <c r="O50" s="670">
        <v>4786</v>
      </c>
      <c r="P50" s="388">
        <v>5637</v>
      </c>
      <c r="Q50" s="377">
        <v>46038208.449999996</v>
      </c>
      <c r="R50" s="389">
        <v>20552121.510000002</v>
      </c>
      <c r="S50" s="683">
        <v>0.44641445012615394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900" t="s">
        <v>288</v>
      </c>
      <c r="C52" s="900"/>
      <c r="D52" s="900"/>
      <c r="E52" s="900"/>
      <c r="F52" s="900"/>
      <c r="G52" s="900"/>
      <c r="H52" s="900"/>
      <c r="I52" s="900"/>
      <c r="J52" s="900"/>
      <c r="K52" s="900"/>
      <c r="L52" s="900"/>
      <c r="M52" s="900"/>
      <c r="N52" s="900"/>
      <c r="O52" s="900"/>
      <c r="P52" s="900"/>
      <c r="Q52" s="900"/>
      <c r="R52" s="900"/>
      <c r="S52" s="900"/>
    </row>
    <row r="53" spans="1:19" s="266" customFormat="1" ht="19.149999999999999" customHeight="1" x14ac:dyDescent="0.25">
      <c r="A53" s="275"/>
      <c r="B53" s="1075" t="s">
        <v>211</v>
      </c>
      <c r="C53" s="1076"/>
      <c r="D53" s="910" t="s">
        <v>81</v>
      </c>
      <c r="E53" s="911"/>
      <c r="F53" s="911"/>
      <c r="G53" s="911"/>
      <c r="H53" s="302"/>
      <c r="I53" s="910" t="s">
        <v>52</v>
      </c>
      <c r="J53" s="911"/>
      <c r="K53" s="911"/>
      <c r="L53" s="911"/>
      <c r="M53" s="915"/>
      <c r="N53" s="303"/>
      <c r="O53" s="912" t="s">
        <v>208</v>
      </c>
      <c r="P53" s="913"/>
      <c r="Q53" s="913"/>
      <c r="R53" s="913"/>
      <c r="S53" s="914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3772</v>
      </c>
      <c r="E54" s="375">
        <v>3991</v>
      </c>
      <c r="F54" s="376">
        <v>8029376.0999999978</v>
      </c>
      <c r="G54" s="377">
        <v>8610081.2000000011</v>
      </c>
      <c r="H54" s="684">
        <v>1.0723225681258104</v>
      </c>
      <c r="I54" s="374">
        <v>114</v>
      </c>
      <c r="J54" s="375">
        <v>508</v>
      </c>
      <c r="K54" s="376">
        <v>209628.09</v>
      </c>
      <c r="L54" s="377">
        <v>844231.28</v>
      </c>
      <c r="M54" s="684">
        <v>4.027281267505705</v>
      </c>
      <c r="N54" s="378"/>
      <c r="O54" s="374">
        <v>3886</v>
      </c>
      <c r="P54" s="379">
        <v>4499</v>
      </c>
      <c r="Q54" s="376">
        <v>8239004.1899999976</v>
      </c>
      <c r="R54" s="380">
        <v>9454312.4800000004</v>
      </c>
      <c r="S54" s="398">
        <v>1.1475066964373037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17233</v>
      </c>
      <c r="E55" s="375">
        <v>17485</v>
      </c>
      <c r="F55" s="376">
        <v>25876614.18</v>
      </c>
      <c r="G55" s="377">
        <v>25030361.579700012</v>
      </c>
      <c r="H55" s="684">
        <v>0.96729662565537433</v>
      </c>
      <c r="I55" s="374">
        <v>445</v>
      </c>
      <c r="J55" s="375">
        <v>761</v>
      </c>
      <c r="K55" s="376">
        <v>660061</v>
      </c>
      <c r="L55" s="377">
        <v>879446</v>
      </c>
      <c r="M55" s="684">
        <v>1.332370796032488</v>
      </c>
      <c r="N55" s="378"/>
      <c r="O55" s="374">
        <v>17678</v>
      </c>
      <c r="P55" s="379">
        <v>18246</v>
      </c>
      <c r="Q55" s="376">
        <v>26536675.18</v>
      </c>
      <c r="R55" s="380">
        <v>25909807.579700012</v>
      </c>
      <c r="S55" s="398">
        <v>0.97637731192593258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2746</v>
      </c>
      <c r="E56" s="375">
        <v>3243</v>
      </c>
      <c r="F56" s="376">
        <v>7300869.6799999997</v>
      </c>
      <c r="G56" s="377">
        <v>8714945.75</v>
      </c>
      <c r="H56" s="684">
        <v>1.1936859760521024</v>
      </c>
      <c r="I56" s="374">
        <v>72</v>
      </c>
      <c r="J56" s="375">
        <v>88</v>
      </c>
      <c r="K56" s="376">
        <v>196716.49</v>
      </c>
      <c r="L56" s="377">
        <v>266388.45</v>
      </c>
      <c r="M56" s="684">
        <v>1.3541744771879574</v>
      </c>
      <c r="N56" s="378"/>
      <c r="O56" s="374">
        <v>2818</v>
      </c>
      <c r="P56" s="379">
        <v>3331</v>
      </c>
      <c r="Q56" s="376">
        <v>7497586.1699999999</v>
      </c>
      <c r="R56" s="380">
        <v>8981334.1999999993</v>
      </c>
      <c r="S56" s="398">
        <v>1.1978967625523134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74</v>
      </c>
      <c r="F57" s="376">
        <v>0</v>
      </c>
      <c r="G57" s="377">
        <v>157650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74</v>
      </c>
      <c r="Q57" s="376">
        <v>0</v>
      </c>
      <c r="R57" s="380">
        <v>157650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8266</v>
      </c>
      <c r="E58" s="375">
        <v>7903</v>
      </c>
      <c r="F58" s="376">
        <v>26133829.850000001</v>
      </c>
      <c r="G58" s="377">
        <v>24680716.359999999</v>
      </c>
      <c r="H58" s="684">
        <v>0.94439722389177483</v>
      </c>
      <c r="I58" s="374">
        <v>183</v>
      </c>
      <c r="J58" s="375">
        <v>264</v>
      </c>
      <c r="K58" s="376">
        <v>308285.97000000003</v>
      </c>
      <c r="L58" s="377">
        <v>478738.75</v>
      </c>
      <c r="M58" s="684">
        <v>1.5529047591753851</v>
      </c>
      <c r="N58" s="378"/>
      <c r="O58" s="374">
        <v>8449</v>
      </c>
      <c r="P58" s="379">
        <v>8167</v>
      </c>
      <c r="Q58" s="376">
        <v>26442115.82</v>
      </c>
      <c r="R58" s="380">
        <v>25159455.109999999</v>
      </c>
      <c r="S58" s="398">
        <v>0.95149175206963443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12974</v>
      </c>
      <c r="E59" s="375">
        <v>14573</v>
      </c>
      <c r="F59" s="376">
        <v>23558496.068399999</v>
      </c>
      <c r="G59" s="377">
        <v>26577159.275699999</v>
      </c>
      <c r="H59" s="684">
        <v>1.128134801072852</v>
      </c>
      <c r="I59" s="374">
        <v>2093</v>
      </c>
      <c r="J59" s="375">
        <v>1620</v>
      </c>
      <c r="K59" s="376">
        <v>3983276</v>
      </c>
      <c r="L59" s="377">
        <v>2646552</v>
      </c>
      <c r="M59" s="684">
        <v>0.66441592297395413</v>
      </c>
      <c r="N59" s="378"/>
      <c r="O59" s="374">
        <v>15067</v>
      </c>
      <c r="P59" s="379">
        <v>16193</v>
      </c>
      <c r="Q59" s="376">
        <v>27541772.068399999</v>
      </c>
      <c r="R59" s="380">
        <v>29223711.275699999</v>
      </c>
      <c r="S59" s="398">
        <v>1.0610686633787725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4141</v>
      </c>
      <c r="E60" s="375">
        <v>5052</v>
      </c>
      <c r="F60" s="376">
        <v>18157077.75</v>
      </c>
      <c r="G60" s="377">
        <v>21891833.359999992</v>
      </c>
      <c r="H60" s="684">
        <v>1.2056914477881768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4141</v>
      </c>
      <c r="P60" s="379">
        <v>5052</v>
      </c>
      <c r="Q60" s="376">
        <v>18157077.75</v>
      </c>
      <c r="R60" s="380">
        <v>21891833.359999992</v>
      </c>
      <c r="S60" s="398">
        <v>1.2056914477881768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1188</v>
      </c>
      <c r="E61" s="375">
        <v>1269</v>
      </c>
      <c r="F61" s="376">
        <v>4015115.7799999965</v>
      </c>
      <c r="G61" s="377">
        <v>4944024.7499999963</v>
      </c>
      <c r="H61" s="684">
        <v>1.2313529723419334</v>
      </c>
      <c r="I61" s="374">
        <v>594</v>
      </c>
      <c r="J61" s="375">
        <v>593</v>
      </c>
      <c r="K61" s="376">
        <v>1371608.2200000002</v>
      </c>
      <c r="L61" s="377">
        <v>1309229.0299999996</v>
      </c>
      <c r="M61" s="684">
        <v>0.9545211314058758</v>
      </c>
      <c r="N61" s="378"/>
      <c r="O61" s="374">
        <v>1782</v>
      </c>
      <c r="P61" s="379">
        <v>1862</v>
      </c>
      <c r="Q61" s="376">
        <v>5386723.9999999963</v>
      </c>
      <c r="R61" s="380">
        <v>6253253.7799999956</v>
      </c>
      <c r="S61" s="398">
        <v>1.1608639648142358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18641</v>
      </c>
      <c r="E62" s="375">
        <v>18969</v>
      </c>
      <c r="F62" s="376">
        <v>41970718.420000002</v>
      </c>
      <c r="G62" s="377">
        <v>48410539.460000001</v>
      </c>
      <c r="H62" s="684">
        <v>1.1534360449958674</v>
      </c>
      <c r="I62" s="374">
        <v>933</v>
      </c>
      <c r="J62" s="375">
        <v>894</v>
      </c>
      <c r="K62" s="376">
        <v>2314279.9500000002</v>
      </c>
      <c r="L62" s="377">
        <v>2368192.29</v>
      </c>
      <c r="M62" s="684">
        <v>1.0232955135786401</v>
      </c>
      <c r="N62" s="378"/>
      <c r="O62" s="374">
        <v>19574</v>
      </c>
      <c r="P62" s="379">
        <v>19863</v>
      </c>
      <c r="Q62" s="376">
        <v>44284998.370000005</v>
      </c>
      <c r="R62" s="380">
        <v>50778731.75</v>
      </c>
      <c r="S62" s="398">
        <v>1.1466350597045307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10441</v>
      </c>
      <c r="E63" s="375">
        <v>10673</v>
      </c>
      <c r="F63" s="376">
        <v>22744368.810000002</v>
      </c>
      <c r="G63" s="377">
        <v>19168123.640000001</v>
      </c>
      <c r="H63" s="684">
        <v>0.84276349016871221</v>
      </c>
      <c r="I63" s="374">
        <v>6</v>
      </c>
      <c r="J63" s="375">
        <v>19</v>
      </c>
      <c r="K63" s="376">
        <v>2136.7299999999996</v>
      </c>
      <c r="L63" s="377">
        <v>21097.690000000002</v>
      </c>
      <c r="M63" s="684">
        <v>9.8738212127877674</v>
      </c>
      <c r="N63" s="378"/>
      <c r="O63" s="374">
        <v>10447</v>
      </c>
      <c r="P63" s="379">
        <v>10692</v>
      </c>
      <c r="Q63" s="376">
        <v>22746505.540000003</v>
      </c>
      <c r="R63" s="380">
        <v>19189221.330000002</v>
      </c>
      <c r="S63" s="398">
        <v>0.84361183726685074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8914</v>
      </c>
      <c r="E64" s="375">
        <v>10732</v>
      </c>
      <c r="F64" s="376">
        <v>26228338.329543404</v>
      </c>
      <c r="G64" s="377">
        <v>31649543.10990778</v>
      </c>
      <c r="H64" s="684">
        <v>1.2066926509887961</v>
      </c>
      <c r="I64" s="374">
        <v>1630</v>
      </c>
      <c r="J64" s="375">
        <v>2134</v>
      </c>
      <c r="K64" s="376">
        <v>3187127.4587942827</v>
      </c>
      <c r="L64" s="377">
        <v>4547725.5267584249</v>
      </c>
      <c r="M64" s="684">
        <v>1.4269041905462005</v>
      </c>
      <c r="N64" s="378"/>
      <c r="O64" s="374">
        <v>10544</v>
      </c>
      <c r="P64" s="379">
        <v>12866</v>
      </c>
      <c r="Q64" s="376">
        <v>29415465.788337685</v>
      </c>
      <c r="R64" s="380">
        <v>36197268.636666209</v>
      </c>
      <c r="S64" s="398">
        <v>1.2305522848806052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6833</v>
      </c>
      <c r="E65" s="375">
        <v>6630</v>
      </c>
      <c r="F65" s="376">
        <v>14288947.26</v>
      </c>
      <c r="G65" s="377">
        <v>15216914.450000001</v>
      </c>
      <c r="H65" s="684">
        <v>1.0649430061651723</v>
      </c>
      <c r="I65" s="374">
        <v>95</v>
      </c>
      <c r="J65" s="375">
        <v>144</v>
      </c>
      <c r="K65" s="376">
        <v>249932.65999999997</v>
      </c>
      <c r="L65" s="377">
        <v>259643.71000000002</v>
      </c>
      <c r="M65" s="684">
        <v>1.0388546658928051</v>
      </c>
      <c r="N65" s="378"/>
      <c r="O65" s="374">
        <v>6928</v>
      </c>
      <c r="P65" s="379">
        <v>6774</v>
      </c>
      <c r="Q65" s="376">
        <v>14538879.92</v>
      </c>
      <c r="R65" s="380">
        <v>15476558.160000002</v>
      </c>
      <c r="S65" s="398">
        <v>1.064494530882679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3476</v>
      </c>
      <c r="E66" s="375">
        <v>3646</v>
      </c>
      <c r="F66" s="376">
        <v>6560458.7200000007</v>
      </c>
      <c r="G66" s="377">
        <v>7218549.6400000006</v>
      </c>
      <c r="H66" s="684">
        <v>1.1003117233241275</v>
      </c>
      <c r="I66" s="374">
        <v>576</v>
      </c>
      <c r="J66" s="375">
        <v>590</v>
      </c>
      <c r="K66" s="376">
        <v>1000469.17</v>
      </c>
      <c r="L66" s="377">
        <v>1076260.02</v>
      </c>
      <c r="M66" s="684">
        <v>1.0757553078822009</v>
      </c>
      <c r="N66" s="378"/>
      <c r="O66" s="374">
        <v>4052</v>
      </c>
      <c r="P66" s="379">
        <v>4236</v>
      </c>
      <c r="Q66" s="376">
        <v>7560927.8900000006</v>
      </c>
      <c r="R66" s="380">
        <v>8294809.6600000001</v>
      </c>
      <c r="S66" s="398">
        <v>1.0970623950759566</v>
      </c>
    </row>
    <row r="67" spans="1:19" s="266" customFormat="1" ht="19.149999999999999" customHeight="1" x14ac:dyDescent="0.25">
      <c r="A67" s="275"/>
      <c r="B67" s="1072" t="s">
        <v>214</v>
      </c>
      <c r="C67" s="1072"/>
      <c r="D67" s="384">
        <v>98625</v>
      </c>
      <c r="E67" s="385">
        <v>104240</v>
      </c>
      <c r="F67" s="377">
        <v>224864210.94794342</v>
      </c>
      <c r="G67" s="386">
        <v>242270442.57530779</v>
      </c>
      <c r="H67" s="685">
        <v>1.0774077455633611</v>
      </c>
      <c r="I67" s="384">
        <v>6741</v>
      </c>
      <c r="J67" s="385">
        <v>7615</v>
      </c>
      <c r="K67" s="377">
        <v>13483521.738794282</v>
      </c>
      <c r="L67" s="386">
        <v>14697504.746758426</v>
      </c>
      <c r="M67" s="685">
        <v>1.0900345645211753</v>
      </c>
      <c r="N67" s="387"/>
      <c r="O67" s="670">
        <v>105366</v>
      </c>
      <c r="P67" s="388">
        <v>111855</v>
      </c>
      <c r="Q67" s="377">
        <v>238347732.68673766</v>
      </c>
      <c r="R67" s="389">
        <v>256967947.32206622</v>
      </c>
      <c r="S67" s="683">
        <v>1.0781220548038577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B4:S4"/>
    <mergeCell ref="B5:S5"/>
    <mergeCell ref="R7:S7"/>
    <mergeCell ref="B25:C25"/>
    <mergeCell ref="B7:E7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A8:A9"/>
    <mergeCell ref="B8:B10"/>
    <mergeCell ref="C8:C10"/>
    <mergeCell ref="D8:G8"/>
    <mergeCell ref="O8:S8"/>
    <mergeCell ref="K9:L9"/>
    <mergeCell ref="O9:P9"/>
    <mergeCell ref="Q9:R9"/>
    <mergeCell ref="S9:S10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86" t="s">
        <v>129</v>
      </c>
      <c r="B2" s="1086"/>
      <c r="C2" s="1086"/>
      <c r="D2" s="1086"/>
      <c r="E2" s="1086"/>
      <c r="F2" s="1086"/>
      <c r="G2" s="1086"/>
      <c r="H2" s="1086"/>
      <c r="I2" s="1086"/>
      <c r="J2" s="1086"/>
      <c r="K2" s="1087"/>
      <c r="L2" s="1087"/>
      <c r="M2" s="1087"/>
      <c r="N2" s="1087"/>
    </row>
    <row r="3" spans="1:14" s="549" customFormat="1" ht="16.5" customHeight="1" x14ac:dyDescent="0.25">
      <c r="A3" s="1088" t="s">
        <v>151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9"/>
      <c r="L3" s="1089"/>
      <c r="M3" s="1089"/>
      <c r="N3" s="1089"/>
    </row>
    <row r="4" spans="1:14" ht="16.5" customHeight="1" x14ac:dyDescent="0.25">
      <c r="A4" s="1082" t="s">
        <v>84</v>
      </c>
      <c r="B4" s="1084" t="s">
        <v>48</v>
      </c>
      <c r="C4" s="1093" t="s">
        <v>85</v>
      </c>
      <c r="D4" s="1094"/>
      <c r="E4" s="1095"/>
      <c r="F4" s="1095"/>
      <c r="G4" s="1095"/>
      <c r="H4" s="1095"/>
      <c r="I4" s="1098" t="s">
        <v>86</v>
      </c>
      <c r="J4" s="1099"/>
      <c r="K4" s="1100"/>
      <c r="L4" s="1100"/>
      <c r="M4" s="1100"/>
      <c r="N4" s="1101"/>
    </row>
    <row r="5" spans="1:14" ht="15.75" customHeight="1" x14ac:dyDescent="0.25">
      <c r="A5" s="1083"/>
      <c r="B5" s="1085"/>
      <c r="C5" s="1096"/>
      <c r="D5" s="1096"/>
      <c r="E5" s="1097"/>
      <c r="F5" s="1097"/>
      <c r="G5" s="1097"/>
      <c r="H5" s="1097"/>
      <c r="I5" s="1102"/>
      <c r="J5" s="1102"/>
      <c r="K5" s="1103"/>
      <c r="L5" s="1103"/>
      <c r="M5" s="1103"/>
      <c r="N5" s="1104"/>
    </row>
    <row r="6" spans="1:14" ht="15.75" customHeight="1" x14ac:dyDescent="0.25">
      <c r="A6" s="1083"/>
      <c r="B6" s="1085"/>
      <c r="C6" s="1090" t="s">
        <v>93</v>
      </c>
      <c r="D6" s="1091"/>
      <c r="E6" s="1092" t="s">
        <v>52</v>
      </c>
      <c r="F6" s="1092"/>
      <c r="G6" s="1092" t="s">
        <v>95</v>
      </c>
      <c r="H6" s="1092"/>
      <c r="I6" s="1090" t="s">
        <v>93</v>
      </c>
      <c r="J6" s="1091"/>
      <c r="K6" s="1106" t="s">
        <v>52</v>
      </c>
      <c r="L6" s="1106"/>
      <c r="M6" s="1092" t="s">
        <v>94</v>
      </c>
      <c r="N6" s="1105"/>
    </row>
    <row r="7" spans="1:14" ht="25.5" customHeight="1" x14ac:dyDescent="0.25">
      <c r="A7" s="1083"/>
      <c r="B7" s="1085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80" t="s">
        <v>88</v>
      </c>
      <c r="B22" s="1081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09" t="s">
        <v>130</v>
      </c>
      <c r="B1" s="1110"/>
      <c r="C1" s="1110"/>
      <c r="D1" s="1110"/>
    </row>
    <row r="2" spans="1:10" s="244" customFormat="1" ht="15.75" customHeight="1" x14ac:dyDescent="0.25">
      <c r="A2" s="1111" t="s">
        <v>151</v>
      </c>
      <c r="B2" s="1112"/>
      <c r="C2" s="1112"/>
      <c r="D2" s="1112"/>
      <c r="E2" s="243"/>
      <c r="F2" s="243"/>
    </row>
    <row r="3" spans="1:10" s="46" customFormat="1" ht="13.5" customHeight="1" x14ac:dyDescent="0.2"/>
    <row r="4" spans="1:10" ht="17.25" customHeight="1" x14ac:dyDescent="0.2">
      <c r="A4" s="1113" t="s">
        <v>74</v>
      </c>
      <c r="B4" s="1115" t="s">
        <v>48</v>
      </c>
      <c r="C4" s="1115" t="s">
        <v>2</v>
      </c>
      <c r="D4" s="1117" t="s">
        <v>3</v>
      </c>
    </row>
    <row r="5" spans="1:10" s="50" customFormat="1" ht="35.25" customHeight="1" x14ac:dyDescent="0.2">
      <c r="A5" s="1114"/>
      <c r="B5" s="1116"/>
      <c r="C5" s="1116"/>
      <c r="D5" s="1118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07" t="s">
        <v>91</v>
      </c>
      <c r="B14" s="1108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27" t="s">
        <v>131</v>
      </c>
      <c r="B2" s="1128"/>
      <c r="C2" s="1128"/>
      <c r="D2" s="1128"/>
      <c r="E2" s="1129"/>
      <c r="F2" s="1129"/>
      <c r="G2" s="1129"/>
      <c r="H2" s="1129"/>
    </row>
    <row r="3" spans="1:10" s="2" customFormat="1" ht="14.25" customHeight="1" x14ac:dyDescent="0.3">
      <c r="A3" s="1111" t="s">
        <v>151</v>
      </c>
      <c r="B3" s="1112"/>
      <c r="C3" s="1112"/>
      <c r="D3" s="1112"/>
      <c r="E3" s="1126"/>
      <c r="F3" s="1126"/>
      <c r="G3" s="1126"/>
      <c r="H3" s="1126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30" t="s">
        <v>0</v>
      </c>
      <c r="B5" s="1009" t="s">
        <v>1</v>
      </c>
      <c r="C5" s="1132"/>
      <c r="D5" s="1132"/>
      <c r="E5" s="1132"/>
      <c r="F5" s="1132"/>
      <c r="G5" s="1133"/>
      <c r="H5" s="1134"/>
      <c r="I5" s="136"/>
    </row>
    <row r="6" spans="1:10" s="6" customFormat="1" ht="15" customHeight="1" x14ac:dyDescent="0.25">
      <c r="A6" s="1131"/>
      <c r="B6" s="1010"/>
      <c r="C6" s="1135" t="s">
        <v>93</v>
      </c>
      <c r="D6" s="1135"/>
      <c r="E6" s="1136" t="s">
        <v>52</v>
      </c>
      <c r="F6" s="1136"/>
      <c r="G6" s="1121" t="s">
        <v>82</v>
      </c>
      <c r="H6" s="1122"/>
      <c r="I6" s="136"/>
    </row>
    <row r="7" spans="1:10" s="6" customFormat="1" ht="15" customHeight="1" x14ac:dyDescent="0.25">
      <c r="A7" s="1131"/>
      <c r="B7" s="1010"/>
      <c r="C7" s="1135"/>
      <c r="D7" s="1135"/>
      <c r="E7" s="1136"/>
      <c r="F7" s="1136"/>
      <c r="G7" s="1121"/>
      <c r="H7" s="1122"/>
      <c r="I7" s="136"/>
    </row>
    <row r="8" spans="1:10" s="6" customFormat="1" ht="23.25" customHeight="1" x14ac:dyDescent="0.25">
      <c r="A8" s="1131"/>
      <c r="B8" s="1010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19" t="s">
        <v>40</v>
      </c>
      <c r="B28" s="1120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23"/>
      <c r="H31" s="1123"/>
    </row>
    <row r="32" spans="1:9" ht="15.75" customHeight="1" x14ac:dyDescent="0.3">
      <c r="A32" s="1"/>
      <c r="B32" s="15"/>
      <c r="C32" s="492"/>
      <c r="D32" s="35"/>
      <c r="E32" s="492"/>
      <c r="F32" s="35"/>
      <c r="G32" s="1124"/>
      <c r="H32" s="1125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:H2"/>
    <mergeCell ref="A5:A8"/>
    <mergeCell ref="B5:B8"/>
    <mergeCell ref="C5:D5"/>
    <mergeCell ref="E5:F5"/>
    <mergeCell ref="G5:H5"/>
    <mergeCell ref="C6:D7"/>
    <mergeCell ref="E6:F7"/>
    <mergeCell ref="A28:B28"/>
    <mergeCell ref="G6:H7"/>
    <mergeCell ref="G31:H31"/>
    <mergeCell ref="G32:H32"/>
    <mergeCell ref="A3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38"/>
      <c r="B2" s="1139"/>
      <c r="C2" s="1139"/>
      <c r="D2" s="1139"/>
      <c r="E2" s="1139"/>
      <c r="F2" s="1139"/>
    </row>
    <row r="3" spans="1:9" s="2" customFormat="1" ht="15.75" customHeight="1" x14ac:dyDescent="0.3">
      <c r="A3" s="1140" t="s">
        <v>132</v>
      </c>
      <c r="B3" s="1141"/>
      <c r="C3" s="1141"/>
      <c r="D3" s="1141"/>
      <c r="E3" s="1142"/>
      <c r="F3" s="1142"/>
      <c r="G3" s="1142"/>
      <c r="H3" s="1142"/>
    </row>
    <row r="4" spans="1:9" s="2" customFormat="1" ht="13.5" customHeight="1" x14ac:dyDescent="0.3">
      <c r="A4" s="1088" t="s">
        <v>151</v>
      </c>
      <c r="B4" s="1137"/>
      <c r="C4" s="1137"/>
      <c r="D4" s="1137"/>
      <c r="E4" s="1137"/>
      <c r="F4" s="1137"/>
      <c r="G4" s="1137"/>
      <c r="H4" s="1137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30" t="s">
        <v>106</v>
      </c>
      <c r="B6" s="1009" t="s">
        <v>1</v>
      </c>
      <c r="C6" s="1132"/>
      <c r="D6" s="1132"/>
      <c r="E6" s="1132"/>
      <c r="F6" s="1132"/>
      <c r="G6" s="1133"/>
      <c r="H6" s="1134"/>
      <c r="I6" s="136"/>
    </row>
    <row r="7" spans="1:9" s="6" customFormat="1" ht="12.95" customHeight="1" x14ac:dyDescent="0.25">
      <c r="A7" s="1131"/>
      <c r="B7" s="1010"/>
      <c r="C7" s="1135" t="s">
        <v>93</v>
      </c>
      <c r="D7" s="1135"/>
      <c r="E7" s="1135" t="s">
        <v>52</v>
      </c>
      <c r="F7" s="1135"/>
      <c r="G7" s="1121" t="s">
        <v>82</v>
      </c>
      <c r="H7" s="1122"/>
      <c r="I7" s="136"/>
    </row>
    <row r="8" spans="1:9" s="14" customFormat="1" ht="12.95" customHeight="1" x14ac:dyDescent="0.25">
      <c r="A8" s="1131"/>
      <c r="B8" s="1010"/>
      <c r="C8" s="1135"/>
      <c r="D8" s="1135"/>
      <c r="E8" s="1135"/>
      <c r="F8" s="1135"/>
      <c r="G8" s="1121"/>
      <c r="H8" s="1122"/>
      <c r="I8" s="149"/>
    </row>
    <row r="9" spans="1:9" s="6" customFormat="1" ht="24" customHeight="1" x14ac:dyDescent="0.25">
      <c r="A9" s="1131"/>
      <c r="B9" s="1010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19" t="s">
        <v>45</v>
      </c>
      <c r="B15" s="1120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23"/>
      <c r="H17" s="1123"/>
    </row>
    <row r="18" spans="1:10" ht="15.75" customHeight="1" x14ac:dyDescent="0.3">
      <c r="A18" s="1"/>
      <c r="B18" s="15"/>
      <c r="C18" s="35"/>
      <c r="D18" s="35"/>
      <c r="E18" s="35"/>
      <c r="F18" s="35"/>
      <c r="G18" s="1124"/>
      <c r="H18" s="1125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3" t="s">
        <v>133</v>
      </c>
      <c r="B2" s="1143"/>
      <c r="C2" s="1143"/>
      <c r="D2" s="1143"/>
    </row>
    <row r="3" spans="1:6" s="2" customFormat="1" ht="12" customHeight="1" x14ac:dyDescent="0.3">
      <c r="A3" s="1148" t="s">
        <v>151</v>
      </c>
      <c r="B3" s="1149"/>
      <c r="C3" s="1149"/>
      <c r="D3" s="1149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07" t="s">
        <v>106</v>
      </c>
      <c r="B5" s="1009" t="s">
        <v>1</v>
      </c>
      <c r="C5" s="1144" t="s">
        <v>134</v>
      </c>
      <c r="D5" s="1145"/>
    </row>
    <row r="6" spans="1:6" s="6" customFormat="1" ht="15" customHeight="1" x14ac:dyDescent="0.25">
      <c r="A6" s="1008"/>
      <c r="B6" s="1010"/>
      <c r="C6" s="1146"/>
      <c r="D6" s="1147"/>
      <c r="E6" s="5"/>
    </row>
    <row r="7" spans="1:6" s="6" customFormat="1" ht="15" customHeight="1" x14ac:dyDescent="0.25">
      <c r="A7" s="1008"/>
      <c r="B7" s="1010"/>
      <c r="C7" s="1146"/>
      <c r="D7" s="1147"/>
      <c r="E7" s="5"/>
    </row>
    <row r="8" spans="1:6" s="6" customFormat="1" ht="23.25" customHeight="1" x14ac:dyDescent="0.25">
      <c r="A8" s="1008"/>
      <c r="B8" s="1010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19" t="s">
        <v>40</v>
      </c>
      <c r="B28" s="1120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50"/>
      <c r="B2" s="1151"/>
    </row>
    <row r="3" spans="1:6" s="2" customFormat="1" ht="15" customHeight="1" x14ac:dyDescent="0.3">
      <c r="A3" s="1143" t="s">
        <v>135</v>
      </c>
      <c r="B3" s="1143"/>
      <c r="C3" s="1143"/>
      <c r="D3" s="1143"/>
    </row>
    <row r="4" spans="1:6" s="2" customFormat="1" ht="13.5" customHeight="1" x14ac:dyDescent="0.3">
      <c r="A4" s="1143" t="s">
        <v>151</v>
      </c>
      <c r="B4" s="1152"/>
      <c r="C4" s="1152"/>
      <c r="D4" s="1152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07" t="s">
        <v>106</v>
      </c>
      <c r="B6" s="1009" t="s">
        <v>1</v>
      </c>
      <c r="C6" s="1144" t="s">
        <v>134</v>
      </c>
      <c r="D6" s="1145"/>
    </row>
    <row r="7" spans="1:6" s="6" customFormat="1" ht="15" customHeight="1" x14ac:dyDescent="0.25">
      <c r="A7" s="1008"/>
      <c r="B7" s="1010"/>
      <c r="C7" s="1146"/>
      <c r="D7" s="1147"/>
      <c r="E7" s="5"/>
    </row>
    <row r="8" spans="1:6" s="6" customFormat="1" ht="15" customHeight="1" x14ac:dyDescent="0.25">
      <c r="A8" s="1008"/>
      <c r="B8" s="1010"/>
      <c r="C8" s="1146"/>
      <c r="D8" s="1147"/>
      <c r="E8" s="5"/>
    </row>
    <row r="9" spans="1:6" s="6" customFormat="1" ht="23.25" customHeight="1" x14ac:dyDescent="0.25">
      <c r="A9" s="1008"/>
      <c r="B9" s="1010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19" t="s">
        <v>45</v>
      </c>
      <c r="B15" s="1120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00" t="s">
        <v>266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309"/>
      <c r="Q4" s="309"/>
    </row>
    <row r="5" spans="1:17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18" t="s">
        <v>306</v>
      </c>
      <c r="C7" s="918"/>
      <c r="D7" s="918"/>
      <c r="E7" s="928"/>
      <c r="F7" s="928"/>
      <c r="G7" s="305"/>
      <c r="H7" s="305"/>
      <c r="I7" s="305"/>
      <c r="J7" s="305"/>
      <c r="K7" s="305"/>
      <c r="L7" s="305"/>
      <c r="M7" s="305"/>
      <c r="N7" s="902" t="s">
        <v>180</v>
      </c>
      <c r="O7" s="902"/>
    </row>
    <row r="8" spans="1:17" s="269" customFormat="1" ht="17.25" customHeight="1" x14ac:dyDescent="0.25">
      <c r="A8" s="903"/>
      <c r="B8" s="904" t="s">
        <v>84</v>
      </c>
      <c r="C8" s="907" t="s">
        <v>160</v>
      </c>
      <c r="D8" s="910" t="s">
        <v>81</v>
      </c>
      <c r="E8" s="911"/>
      <c r="F8" s="911"/>
      <c r="G8" s="911"/>
      <c r="H8" s="910" t="s">
        <v>52</v>
      </c>
      <c r="I8" s="911"/>
      <c r="J8" s="911"/>
      <c r="K8" s="911"/>
      <c r="L8" s="303"/>
      <c r="M8" s="912" t="s">
        <v>238</v>
      </c>
      <c r="N8" s="913"/>
      <c r="O8" s="914"/>
    </row>
    <row r="9" spans="1:17" s="269" customFormat="1" ht="17.25" customHeight="1" x14ac:dyDescent="0.25">
      <c r="A9" s="903"/>
      <c r="B9" s="905"/>
      <c r="C9" s="908"/>
      <c r="D9" s="923" t="s">
        <v>161</v>
      </c>
      <c r="E9" s="924"/>
      <c r="F9" s="924" t="s">
        <v>41</v>
      </c>
      <c r="G9" s="925"/>
      <c r="H9" s="923" t="s">
        <v>161</v>
      </c>
      <c r="I9" s="924"/>
      <c r="J9" s="924" t="s">
        <v>41</v>
      </c>
      <c r="K9" s="925"/>
      <c r="L9" s="533"/>
      <c r="M9" s="923" t="s">
        <v>324</v>
      </c>
      <c r="N9" s="924"/>
      <c r="O9" s="925"/>
    </row>
    <row r="10" spans="1:17" s="269" customFormat="1" ht="15" customHeight="1" x14ac:dyDescent="0.25">
      <c r="A10" s="903"/>
      <c r="B10" s="905"/>
      <c r="C10" s="908"/>
      <c r="D10" s="921" t="s">
        <v>162</v>
      </c>
      <c r="E10" s="922"/>
      <c r="F10" s="921" t="s">
        <v>162</v>
      </c>
      <c r="G10" s="922"/>
      <c r="H10" s="921" t="s">
        <v>162</v>
      </c>
      <c r="I10" s="922"/>
      <c r="J10" s="921" t="s">
        <v>162</v>
      </c>
      <c r="K10" s="922"/>
      <c r="L10" s="396"/>
      <c r="M10" s="895" t="s">
        <v>239</v>
      </c>
      <c r="N10" s="896"/>
      <c r="O10" s="916" t="s">
        <v>332</v>
      </c>
    </row>
    <row r="11" spans="1:17" s="269" customFormat="1" ht="16.149999999999999" customHeight="1" x14ac:dyDescent="0.25">
      <c r="A11" s="691"/>
      <c r="B11" s="906"/>
      <c r="C11" s="909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917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16626998.319999998</v>
      </c>
      <c r="E13" s="650">
        <v>19312247.829999998</v>
      </c>
      <c r="F13" s="690">
        <v>22587646.359999999</v>
      </c>
      <c r="G13" s="650">
        <v>23998960.190000001</v>
      </c>
      <c r="H13" s="690">
        <v>4270569.6099999994</v>
      </c>
      <c r="I13" s="650">
        <v>4697422.7700000005</v>
      </c>
      <c r="J13" s="690">
        <v>4588226.96</v>
      </c>
      <c r="K13" s="650">
        <v>5570196.3700000001</v>
      </c>
      <c r="L13" s="378"/>
      <c r="M13" s="376">
        <v>48073441.25</v>
      </c>
      <c r="N13" s="380">
        <v>53578827.159999996</v>
      </c>
      <c r="O13" s="529">
        <v>1.1145203207186669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47682212.550000004</v>
      </c>
      <c r="E14" s="650">
        <v>44146688.928100005</v>
      </c>
      <c r="F14" s="690">
        <v>3359498.9099999992</v>
      </c>
      <c r="G14" s="650">
        <v>3261199.5100000002</v>
      </c>
      <c r="H14" s="690">
        <v>3131248.32</v>
      </c>
      <c r="I14" s="650">
        <v>3847304.6399999997</v>
      </c>
      <c r="J14" s="690">
        <v>0</v>
      </c>
      <c r="K14" s="650">
        <v>0</v>
      </c>
      <c r="L14" s="378"/>
      <c r="M14" s="376">
        <v>54172959.780000001</v>
      </c>
      <c r="N14" s="380">
        <v>51255193.078100003</v>
      </c>
      <c r="O14" s="529">
        <v>0.946139795319487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42932177.670000002</v>
      </c>
      <c r="E15" s="650">
        <v>44624270.649999999</v>
      </c>
      <c r="F15" s="690">
        <v>0</v>
      </c>
      <c r="G15" s="650">
        <v>0</v>
      </c>
      <c r="H15" s="690">
        <v>6732752.3600000003</v>
      </c>
      <c r="I15" s="650">
        <v>5489044.1900000004</v>
      </c>
      <c r="J15" s="690">
        <v>0</v>
      </c>
      <c r="K15" s="650">
        <v>0</v>
      </c>
      <c r="L15" s="378"/>
      <c r="M15" s="376">
        <v>49664930.030000001</v>
      </c>
      <c r="N15" s="380">
        <v>50113314.839999996</v>
      </c>
      <c r="O15" s="529">
        <v>1.0090281977590454</v>
      </c>
    </row>
    <row r="16" spans="1:17" ht="16.899999999999999" customHeight="1" x14ac:dyDescent="0.25">
      <c r="A16" s="291"/>
      <c r="B16" s="289" t="s">
        <v>59</v>
      </c>
      <c r="C16" s="694" t="s">
        <v>87</v>
      </c>
      <c r="D16" s="690">
        <v>37398625.450000003</v>
      </c>
      <c r="E16" s="650">
        <v>39452282.670000002</v>
      </c>
      <c r="F16" s="690">
        <v>4455877.12</v>
      </c>
      <c r="G16" s="650">
        <v>4010901.0600000005</v>
      </c>
      <c r="H16" s="690">
        <v>1587777.2700000003</v>
      </c>
      <c r="I16" s="650">
        <v>1833332.7</v>
      </c>
      <c r="J16" s="690">
        <v>65060.010000000009</v>
      </c>
      <c r="K16" s="650">
        <v>112937</v>
      </c>
      <c r="L16" s="378"/>
      <c r="M16" s="376">
        <v>43507339.850000001</v>
      </c>
      <c r="N16" s="380">
        <v>45409453.430000007</v>
      </c>
      <c r="O16" s="529">
        <v>1.0437193721003837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25227444.550000004</v>
      </c>
      <c r="E17" s="650">
        <v>34478653.32</v>
      </c>
      <c r="F17" s="690">
        <v>6747415.1499999994</v>
      </c>
      <c r="G17" s="650">
        <v>6621769.5300000003</v>
      </c>
      <c r="H17" s="690">
        <v>945216.60000000009</v>
      </c>
      <c r="I17" s="650">
        <v>1700123.9000000001</v>
      </c>
      <c r="J17" s="690">
        <v>73095.210000000006</v>
      </c>
      <c r="K17" s="650">
        <v>119351.14</v>
      </c>
      <c r="L17" s="378"/>
      <c r="M17" s="376">
        <v>32993171.510000005</v>
      </c>
      <c r="N17" s="380">
        <v>42919897.890000001</v>
      </c>
      <c r="O17" s="529">
        <v>1.3008721479531384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26343869.580000006</v>
      </c>
      <c r="E18" s="650">
        <v>27926452.27</v>
      </c>
      <c r="F18" s="690">
        <v>6999651.6899999902</v>
      </c>
      <c r="G18" s="650">
        <v>8487491.199999962</v>
      </c>
      <c r="H18" s="690">
        <v>0</v>
      </c>
      <c r="I18" s="650">
        <v>0</v>
      </c>
      <c r="J18" s="690">
        <v>173974.14000000004</v>
      </c>
      <c r="K18" s="650">
        <v>497748.22000000119</v>
      </c>
      <c r="L18" s="378"/>
      <c r="M18" s="376">
        <v>33517495.409999996</v>
      </c>
      <c r="N18" s="380">
        <v>36911691.68999996</v>
      </c>
      <c r="O18" s="529">
        <v>1.1012664054542483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7287108.659999989</v>
      </c>
      <c r="E19" s="650">
        <v>8162711.5799999759</v>
      </c>
      <c r="F19" s="690">
        <v>19842373.140000079</v>
      </c>
      <c r="G19" s="650">
        <v>20968231.560000047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27129481.800000068</v>
      </c>
      <c r="N19" s="380">
        <v>29130943.140000023</v>
      </c>
      <c r="O19" s="529">
        <v>1.0737744036084003</v>
      </c>
    </row>
    <row r="20" spans="1:26" ht="16.899999999999999" customHeight="1" x14ac:dyDescent="0.25">
      <c r="A20" s="696"/>
      <c r="B20" s="288" t="s">
        <v>66</v>
      </c>
      <c r="C20" s="694" t="s">
        <v>168</v>
      </c>
      <c r="D20" s="690">
        <v>461634.42</v>
      </c>
      <c r="E20" s="650">
        <v>489116.11000000086</v>
      </c>
      <c r="F20" s="690">
        <v>18758709.369999688</v>
      </c>
      <c r="G20" s="650">
        <v>17803097.279999878</v>
      </c>
      <c r="H20" s="690">
        <v>201491.19999999998</v>
      </c>
      <c r="I20" s="650">
        <v>241058.50999999983</v>
      </c>
      <c r="J20" s="690">
        <v>6685564.7499999991</v>
      </c>
      <c r="K20" s="650">
        <v>6289941.1000000332</v>
      </c>
      <c r="L20" s="378"/>
      <c r="M20" s="376">
        <v>26107399.739999689</v>
      </c>
      <c r="N20" s="380">
        <v>24823212.999999911</v>
      </c>
      <c r="O20" s="529">
        <v>0.95081138861821424</v>
      </c>
    </row>
    <row r="21" spans="1:26" ht="16.899999999999999" customHeight="1" x14ac:dyDescent="0.25">
      <c r="A21" s="291"/>
      <c r="B21" s="289" t="s">
        <v>67</v>
      </c>
      <c r="C21" s="694" t="s">
        <v>71</v>
      </c>
      <c r="D21" s="690">
        <v>20832070.120000001</v>
      </c>
      <c r="E21" s="650">
        <v>22939549.5</v>
      </c>
      <c r="F21" s="690">
        <v>0</v>
      </c>
      <c r="G21" s="650">
        <v>0</v>
      </c>
      <c r="H21" s="690">
        <v>576264.79</v>
      </c>
      <c r="I21" s="650">
        <v>766049.58</v>
      </c>
      <c r="J21" s="690">
        <v>0</v>
      </c>
      <c r="K21" s="650">
        <v>0</v>
      </c>
      <c r="L21" s="378"/>
      <c r="M21" s="376">
        <v>21408334.91</v>
      </c>
      <c r="N21" s="380">
        <v>23705599.079999998</v>
      </c>
      <c r="O21" s="529">
        <v>1.1073069988701889</v>
      </c>
    </row>
    <row r="22" spans="1:26" ht="16.899999999999999" customHeight="1" x14ac:dyDescent="0.25">
      <c r="A22" s="291"/>
      <c r="B22" s="289" t="s">
        <v>22</v>
      </c>
      <c r="C22" s="781" t="s">
        <v>54</v>
      </c>
      <c r="D22" s="690">
        <v>13403282.419999981</v>
      </c>
      <c r="E22" s="650">
        <v>15201504.70999999</v>
      </c>
      <c r="F22" s="690">
        <v>0</v>
      </c>
      <c r="G22" s="650">
        <v>0</v>
      </c>
      <c r="H22" s="690">
        <v>2188661.91</v>
      </c>
      <c r="I22" s="650">
        <v>3092170.9399999958</v>
      </c>
      <c r="J22" s="690">
        <v>0</v>
      </c>
      <c r="K22" s="650">
        <v>0</v>
      </c>
      <c r="L22" s="378"/>
      <c r="M22" s="376">
        <v>15591944.329999981</v>
      </c>
      <c r="N22" s="380">
        <v>18293675.649999984</v>
      </c>
      <c r="O22" s="529">
        <v>1.173277383680859</v>
      </c>
    </row>
    <row r="23" spans="1:26" ht="16.899999999999999" customHeight="1" x14ac:dyDescent="0.25">
      <c r="A23" s="696"/>
      <c r="B23" s="288" t="s">
        <v>24</v>
      </c>
      <c r="C23" s="780" t="s">
        <v>172</v>
      </c>
      <c r="D23" s="690">
        <v>13110663.529999999</v>
      </c>
      <c r="E23" s="650">
        <v>13890629.58</v>
      </c>
      <c r="F23" s="690">
        <v>0</v>
      </c>
      <c r="G23" s="650">
        <v>0</v>
      </c>
      <c r="H23" s="690">
        <v>4611248</v>
      </c>
      <c r="I23" s="650">
        <v>4114701.36</v>
      </c>
      <c r="J23" s="690">
        <v>0</v>
      </c>
      <c r="K23" s="650">
        <v>0</v>
      </c>
      <c r="L23" s="378"/>
      <c r="M23" s="376">
        <v>17721911.530000001</v>
      </c>
      <c r="N23" s="380">
        <v>18005330.940000001</v>
      </c>
      <c r="O23" s="529">
        <v>1.0159925981754407</v>
      </c>
    </row>
    <row r="24" spans="1:26" s="274" customFormat="1" ht="16.899999999999999" customHeight="1" x14ac:dyDescent="0.25">
      <c r="A24" s="291"/>
      <c r="B24" s="289" t="s">
        <v>26</v>
      </c>
      <c r="C24" s="694" t="s">
        <v>163</v>
      </c>
      <c r="D24" s="690">
        <v>10905375.110000001</v>
      </c>
      <c r="E24" s="650">
        <v>11748076.790000001</v>
      </c>
      <c r="F24" s="690">
        <v>0</v>
      </c>
      <c r="G24" s="650">
        <v>0</v>
      </c>
      <c r="H24" s="690">
        <v>535163.57999999996</v>
      </c>
      <c r="I24" s="650">
        <v>641087.83000000007</v>
      </c>
      <c r="J24" s="690">
        <v>0</v>
      </c>
      <c r="K24" s="650">
        <v>0</v>
      </c>
      <c r="L24" s="378"/>
      <c r="M24" s="376">
        <v>11440538.690000001</v>
      </c>
      <c r="N24" s="380">
        <v>12389164.620000001</v>
      </c>
      <c r="O24" s="529">
        <v>1.0829179425641189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164</v>
      </c>
      <c r="D25" s="690">
        <v>0</v>
      </c>
      <c r="E25" s="650">
        <v>4692573.21</v>
      </c>
      <c r="F25" s="690">
        <v>0</v>
      </c>
      <c r="G25" s="650">
        <v>0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6">
        <v>0</v>
      </c>
      <c r="N25" s="380">
        <v>4692573.21</v>
      </c>
      <c r="O25" s="529" t="s">
        <v>335</v>
      </c>
    </row>
    <row r="26" spans="1:26" ht="19.149999999999999" customHeight="1" x14ac:dyDescent="0.25">
      <c r="A26" s="293"/>
      <c r="B26" s="920" t="s">
        <v>240</v>
      </c>
      <c r="C26" s="920"/>
      <c r="D26" s="650">
        <v>262211462.38000003</v>
      </c>
      <c r="E26" s="651">
        <v>287064757.14810002</v>
      </c>
      <c r="F26" s="650">
        <v>82751171.739999756</v>
      </c>
      <c r="G26" s="651">
        <v>85151650.329999894</v>
      </c>
      <c r="H26" s="650">
        <v>24780393.639999997</v>
      </c>
      <c r="I26" s="651">
        <v>26422296.419999994</v>
      </c>
      <c r="J26" s="650">
        <v>11585921.069999998</v>
      </c>
      <c r="K26" s="651">
        <v>12590173.830000035</v>
      </c>
      <c r="L26" s="387"/>
      <c r="M26" s="386">
        <v>381328948.82999974</v>
      </c>
      <c r="N26" s="651">
        <v>411228877.72809988</v>
      </c>
      <c r="O26" s="531">
        <v>1.0784098059951641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13099291.189999999</v>
      </c>
      <c r="E28" s="382">
        <v>8998957.4199999999</v>
      </c>
      <c r="F28" s="746">
        <v>626963.21</v>
      </c>
      <c r="G28" s="382">
        <v>1835149.1199999996</v>
      </c>
      <c r="H28" s="535"/>
      <c r="I28" s="536"/>
      <c r="J28" s="536"/>
      <c r="K28" s="537"/>
      <c r="L28" s="378"/>
      <c r="M28" s="376">
        <v>13726254.399999999</v>
      </c>
      <c r="N28" s="380">
        <v>10834106.539999999</v>
      </c>
      <c r="O28" s="529">
        <v>0.78929810160009861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4207651.28</v>
      </c>
      <c r="E29" s="382">
        <v>4776297.6399999997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4207651.28</v>
      </c>
      <c r="N29" s="380">
        <v>4776297.6399999997</v>
      </c>
      <c r="O29" s="529">
        <v>1.1351457908840772</v>
      </c>
    </row>
    <row r="30" spans="1:26" s="266" customFormat="1" ht="16.899999999999999" customHeight="1" x14ac:dyDescent="0.2">
      <c r="A30" s="275"/>
      <c r="B30" s="289" t="s">
        <v>57</v>
      </c>
      <c r="C30" s="301" t="s">
        <v>176</v>
      </c>
      <c r="D30" s="746">
        <v>4033566.68</v>
      </c>
      <c r="E30" s="382">
        <v>4407153.78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4033566.68</v>
      </c>
      <c r="N30" s="380">
        <v>4407153.78</v>
      </c>
      <c r="O30" s="529">
        <v>1.0926195423649225</v>
      </c>
    </row>
    <row r="31" spans="1:26" s="266" customFormat="1" ht="16.899999999999999" customHeight="1" x14ac:dyDescent="0.2">
      <c r="A31" s="275"/>
      <c r="B31" s="289" t="s">
        <v>59</v>
      </c>
      <c r="C31" s="301" t="s">
        <v>177</v>
      </c>
      <c r="D31" s="746">
        <v>1945090.1500000001</v>
      </c>
      <c r="E31" s="382">
        <v>3386491.1300000004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1945090.1500000001</v>
      </c>
      <c r="N31" s="380">
        <v>3386491.1300000004</v>
      </c>
      <c r="O31" s="529">
        <v>1.7410458481834377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1304628.78</v>
      </c>
      <c r="E32" s="382">
        <v>3176415.9899999998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1304628.78</v>
      </c>
      <c r="N32" s="380">
        <v>3176415.9899999998</v>
      </c>
      <c r="O32" s="529">
        <v>2.4347278234962744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1050252.6599999999</v>
      </c>
      <c r="E33" s="382">
        <v>1982946.9200000002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1050252.6599999999</v>
      </c>
      <c r="N33" s="380">
        <v>1982946.9200000002</v>
      </c>
      <c r="O33" s="529">
        <v>1.8880665534329619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385957.36000000004</v>
      </c>
      <c r="E34" s="382">
        <v>757575.29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385957.36000000004</v>
      </c>
      <c r="N34" s="380">
        <v>757575.29</v>
      </c>
      <c r="O34" s="529">
        <v>1.9628471134738821</v>
      </c>
    </row>
    <row r="35" spans="1:15" s="266" customFormat="1" ht="26.25" customHeight="1" x14ac:dyDescent="0.25">
      <c r="A35" s="275"/>
      <c r="B35" s="919" t="s">
        <v>314</v>
      </c>
      <c r="C35" s="919"/>
      <c r="D35" s="650">
        <v>26026438.099999998</v>
      </c>
      <c r="E35" s="651">
        <v>27485838.169999998</v>
      </c>
      <c r="F35" s="650">
        <v>626963.21</v>
      </c>
      <c r="G35" s="651">
        <v>1835149.1199999996</v>
      </c>
      <c r="H35" s="541"/>
      <c r="I35" s="438"/>
      <c r="J35" s="419"/>
      <c r="K35" s="420"/>
      <c r="L35" s="387"/>
      <c r="M35" s="386">
        <v>26653401.309999999</v>
      </c>
      <c r="N35" s="651">
        <v>29320987.289999999</v>
      </c>
      <c r="O35" s="531">
        <v>1.1000842612533341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  <mergeCell ref="B26:C26"/>
    <mergeCell ref="B35:C35"/>
    <mergeCell ref="D9:E9"/>
    <mergeCell ref="F9:G9"/>
    <mergeCell ref="H9:I9"/>
    <mergeCell ref="D10:E10"/>
    <mergeCell ref="F10:G10"/>
    <mergeCell ref="H10:I10"/>
  </mergeCells>
  <conditionalFormatting sqref="O37:O42 O13:O26">
    <cfRule type="cellIs" dxfId="752" priority="5" stopIfTrue="1" operator="lessThan">
      <formula>1</formula>
    </cfRule>
    <cfRule type="cellIs" dxfId="751" priority="6" stopIfTrue="1" operator="greaterThan">
      <formula>1</formula>
    </cfRule>
  </conditionalFormatting>
  <conditionalFormatting sqref="O28:O34">
    <cfRule type="cellIs" dxfId="750" priority="3" stopIfTrue="1" operator="lessThan">
      <formula>1</formula>
    </cfRule>
    <cfRule type="cellIs" dxfId="749" priority="4" stopIfTrue="1" operator="greaterThan">
      <formula>1</formula>
    </cfRule>
  </conditionalFormatting>
  <conditionalFormatting sqref="O35">
    <cfRule type="cellIs" dxfId="748" priority="1" stopIfTrue="1" operator="lessThan">
      <formula>1</formula>
    </cfRule>
    <cfRule type="cellIs" dxfId="74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00" t="s">
        <v>289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</row>
    <row r="5" spans="1:18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9" t="s">
        <v>290</v>
      </c>
      <c r="C7" s="1079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903"/>
      <c r="B8" s="1065" t="s">
        <v>194</v>
      </c>
      <c r="C8" s="907" t="s">
        <v>191</v>
      </c>
      <c r="D8" s="910" t="s">
        <v>81</v>
      </c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5"/>
    </row>
    <row r="9" spans="1:18" s="269" customFormat="1" ht="15" customHeight="1" x14ac:dyDescent="0.25">
      <c r="A9" s="903"/>
      <c r="B9" s="1066"/>
      <c r="C9" s="908"/>
      <c r="D9" s="921" t="s">
        <v>197</v>
      </c>
      <c r="E9" s="1153"/>
      <c r="F9" s="1153"/>
      <c r="G9" s="1153"/>
      <c r="H9" s="1153"/>
      <c r="I9" s="922"/>
      <c r="J9" s="921" t="s">
        <v>220</v>
      </c>
      <c r="K9" s="1153"/>
      <c r="L9" s="1153"/>
      <c r="M9" s="1153"/>
      <c r="N9" s="1153"/>
      <c r="O9" s="922"/>
      <c r="P9" s="968" t="s">
        <v>332</v>
      </c>
    </row>
    <row r="10" spans="1:18" s="269" customFormat="1" ht="15" customHeight="1" x14ac:dyDescent="0.25">
      <c r="A10" s="290"/>
      <c r="B10" s="1066"/>
      <c r="C10" s="908"/>
      <c r="D10" s="921" t="s">
        <v>333</v>
      </c>
      <c r="E10" s="1153"/>
      <c r="F10" s="922"/>
      <c r="G10" s="921" t="s">
        <v>334</v>
      </c>
      <c r="H10" s="1153"/>
      <c r="I10" s="922"/>
      <c r="J10" s="921" t="s">
        <v>333</v>
      </c>
      <c r="K10" s="1153"/>
      <c r="L10" s="922"/>
      <c r="M10" s="921" t="s">
        <v>334</v>
      </c>
      <c r="N10" s="1153"/>
      <c r="O10" s="922"/>
      <c r="P10" s="916"/>
    </row>
    <row r="11" spans="1:18" s="269" customFormat="1" ht="16.149999999999999" customHeight="1" x14ac:dyDescent="0.25">
      <c r="A11" s="290"/>
      <c r="B11" s="1067"/>
      <c r="C11" s="90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917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11812</v>
      </c>
      <c r="E13" s="758">
        <v>2971</v>
      </c>
      <c r="F13" s="375">
        <v>8841</v>
      </c>
      <c r="G13" s="374">
        <v>12705</v>
      </c>
      <c r="H13" s="758">
        <v>3169</v>
      </c>
      <c r="I13" s="379">
        <v>9536</v>
      </c>
      <c r="J13" s="376">
        <v>13178815.729799999</v>
      </c>
      <c r="K13" s="450">
        <v>-391197.56</v>
      </c>
      <c r="L13" s="377">
        <v>12787618.169799998</v>
      </c>
      <c r="M13" s="376">
        <v>14895660.169599997</v>
      </c>
      <c r="N13" s="450">
        <v>-390842.36</v>
      </c>
      <c r="O13" s="380">
        <v>14504817.809599997</v>
      </c>
      <c r="P13" s="689">
        <v>1.1342861209177673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5949</v>
      </c>
      <c r="E14" s="690">
        <v>158</v>
      </c>
      <c r="F14" s="650">
        <v>5791</v>
      </c>
      <c r="G14" s="374">
        <v>9961</v>
      </c>
      <c r="H14" s="690">
        <v>267</v>
      </c>
      <c r="I14" s="380">
        <v>9694</v>
      </c>
      <c r="J14" s="376">
        <v>1326571.0134000001</v>
      </c>
      <c r="K14" s="450">
        <v>0</v>
      </c>
      <c r="L14" s="377">
        <v>1326571.0134000001</v>
      </c>
      <c r="M14" s="376">
        <v>2079450.3101000004</v>
      </c>
      <c r="N14" s="450">
        <v>0</v>
      </c>
      <c r="O14" s="380">
        <v>2079450.3101000004</v>
      </c>
      <c r="P14" s="689">
        <v>1.5675378770491686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17653</v>
      </c>
      <c r="E15" s="690">
        <v>1015</v>
      </c>
      <c r="F15" s="650">
        <v>16638</v>
      </c>
      <c r="G15" s="374">
        <v>17798</v>
      </c>
      <c r="H15" s="690">
        <v>1251</v>
      </c>
      <c r="I15" s="380">
        <v>16547</v>
      </c>
      <c r="J15" s="376">
        <v>28014472.857800003</v>
      </c>
      <c r="K15" s="450">
        <v>-3492.77</v>
      </c>
      <c r="L15" s="377">
        <v>28010980.087800004</v>
      </c>
      <c r="M15" s="376">
        <v>28833280.114299998</v>
      </c>
      <c r="N15" s="450">
        <v>-16867.919999999998</v>
      </c>
      <c r="O15" s="380">
        <v>28816412.194299996</v>
      </c>
      <c r="P15" s="689">
        <v>1.0287541565477316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1</v>
      </c>
      <c r="H18" s="690">
        <v>0</v>
      </c>
      <c r="I18" s="380">
        <v>1</v>
      </c>
      <c r="J18" s="376">
        <v>0</v>
      </c>
      <c r="K18" s="450">
        <v>0</v>
      </c>
      <c r="L18" s="377">
        <v>0</v>
      </c>
      <c r="M18" s="376">
        <v>2320</v>
      </c>
      <c r="N18" s="450">
        <v>0</v>
      </c>
      <c r="O18" s="380">
        <v>2320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75</v>
      </c>
      <c r="E19" s="690">
        <v>12</v>
      </c>
      <c r="F19" s="650">
        <v>63</v>
      </c>
      <c r="G19" s="374">
        <v>73</v>
      </c>
      <c r="H19" s="690">
        <v>15</v>
      </c>
      <c r="I19" s="380">
        <v>58</v>
      </c>
      <c r="J19" s="376">
        <v>180101.41</v>
      </c>
      <c r="K19" s="450">
        <v>0</v>
      </c>
      <c r="L19" s="377">
        <v>180101.41</v>
      </c>
      <c r="M19" s="376">
        <v>120865.19989999999</v>
      </c>
      <c r="N19" s="450">
        <v>0</v>
      </c>
      <c r="O19" s="380">
        <v>120865.19989999999</v>
      </c>
      <c r="P19" s="689">
        <v>0.67109524517326091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1966</v>
      </c>
      <c r="E20" s="690">
        <v>252</v>
      </c>
      <c r="F20" s="650">
        <v>1714</v>
      </c>
      <c r="G20" s="374">
        <v>1771</v>
      </c>
      <c r="H20" s="690">
        <v>292</v>
      </c>
      <c r="I20" s="380">
        <v>1479</v>
      </c>
      <c r="J20" s="376">
        <v>7723050.1453000009</v>
      </c>
      <c r="K20" s="450">
        <v>-37201.300000000003</v>
      </c>
      <c r="L20" s="377">
        <v>7685848.8453000011</v>
      </c>
      <c r="M20" s="376">
        <v>4427020.8701999998</v>
      </c>
      <c r="N20" s="450">
        <v>-1770.5100000000002</v>
      </c>
      <c r="O20" s="380">
        <v>4425250.3602</v>
      </c>
      <c r="P20" s="689">
        <v>0.57576598880240792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3406</v>
      </c>
      <c r="E21" s="690">
        <v>481</v>
      </c>
      <c r="F21" s="650">
        <v>2925</v>
      </c>
      <c r="G21" s="374">
        <v>2942</v>
      </c>
      <c r="H21" s="690">
        <v>538</v>
      </c>
      <c r="I21" s="380">
        <v>2404</v>
      </c>
      <c r="J21" s="376">
        <v>5307928.4997000005</v>
      </c>
      <c r="K21" s="450">
        <v>-253924.34</v>
      </c>
      <c r="L21" s="377">
        <v>5054004.1597000007</v>
      </c>
      <c r="M21" s="376">
        <v>5300898.9545999989</v>
      </c>
      <c r="N21" s="450">
        <v>-146557.6</v>
      </c>
      <c r="O21" s="380">
        <v>5154341.3545999993</v>
      </c>
      <c r="P21" s="689">
        <v>1.0198530099559622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30157</v>
      </c>
      <c r="E22" s="690">
        <v>2499</v>
      </c>
      <c r="F22" s="650">
        <v>27658</v>
      </c>
      <c r="G22" s="374">
        <v>30243</v>
      </c>
      <c r="H22" s="690">
        <v>2787</v>
      </c>
      <c r="I22" s="380">
        <v>27456</v>
      </c>
      <c r="J22" s="376">
        <v>57260529.873199999</v>
      </c>
      <c r="K22" s="450">
        <v>-14420.59</v>
      </c>
      <c r="L22" s="377">
        <v>57246109.283199996</v>
      </c>
      <c r="M22" s="376">
        <v>65200765.036899999</v>
      </c>
      <c r="N22" s="450">
        <v>-4460.5600000000004</v>
      </c>
      <c r="O22" s="380">
        <v>65196304.476899996</v>
      </c>
      <c r="P22" s="689">
        <v>1.1388774764476988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928</v>
      </c>
      <c r="E25" s="690">
        <v>180</v>
      </c>
      <c r="F25" s="650">
        <v>748</v>
      </c>
      <c r="G25" s="374">
        <v>766</v>
      </c>
      <c r="H25" s="690">
        <v>146</v>
      </c>
      <c r="I25" s="380">
        <v>620</v>
      </c>
      <c r="J25" s="376">
        <v>932969.50000000023</v>
      </c>
      <c r="K25" s="450">
        <v>-250354.43000000002</v>
      </c>
      <c r="L25" s="377">
        <v>682615.07000000018</v>
      </c>
      <c r="M25" s="376">
        <v>1348163.7199999997</v>
      </c>
      <c r="N25" s="450">
        <v>-119512.58</v>
      </c>
      <c r="O25" s="380">
        <v>1228651.1399999997</v>
      </c>
      <c r="P25" s="689">
        <v>1.7999179830588845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234</v>
      </c>
      <c r="E26" s="690">
        <v>103</v>
      </c>
      <c r="F26" s="650">
        <v>131</v>
      </c>
      <c r="G26" s="374">
        <v>386</v>
      </c>
      <c r="H26" s="690">
        <v>143</v>
      </c>
      <c r="I26" s="380">
        <v>243</v>
      </c>
      <c r="J26" s="376">
        <v>1125770.46</v>
      </c>
      <c r="K26" s="450">
        <v>-886675.59</v>
      </c>
      <c r="L26" s="377">
        <v>239094.87</v>
      </c>
      <c r="M26" s="376">
        <v>1174893.23</v>
      </c>
      <c r="N26" s="450">
        <v>-800363.64</v>
      </c>
      <c r="O26" s="380">
        <v>374529.58999999997</v>
      </c>
      <c r="P26" s="689">
        <v>1.5664476197251742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35</v>
      </c>
      <c r="E27" s="690">
        <v>8</v>
      </c>
      <c r="F27" s="650">
        <v>27</v>
      </c>
      <c r="G27" s="374">
        <v>18</v>
      </c>
      <c r="H27" s="690">
        <v>2</v>
      </c>
      <c r="I27" s="380">
        <v>16</v>
      </c>
      <c r="J27" s="376">
        <v>20072.774700000005</v>
      </c>
      <c r="K27" s="450">
        <v>0</v>
      </c>
      <c r="L27" s="377">
        <v>20072.774700000005</v>
      </c>
      <c r="M27" s="376">
        <v>13153.71</v>
      </c>
      <c r="N27" s="450">
        <v>0</v>
      </c>
      <c r="O27" s="380">
        <v>13153.71</v>
      </c>
      <c r="P27" s="689">
        <v>0.65530103319497701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103</v>
      </c>
      <c r="E28" s="690">
        <v>5</v>
      </c>
      <c r="F28" s="650">
        <v>98</v>
      </c>
      <c r="G28" s="374">
        <v>169</v>
      </c>
      <c r="H28" s="690">
        <v>4</v>
      </c>
      <c r="I28" s="380">
        <v>165</v>
      </c>
      <c r="J28" s="376">
        <v>316819.37</v>
      </c>
      <c r="K28" s="450">
        <v>-67149.5</v>
      </c>
      <c r="L28" s="377">
        <v>249669.87</v>
      </c>
      <c r="M28" s="376">
        <v>231341.28</v>
      </c>
      <c r="N28" s="450">
        <v>-401.21</v>
      </c>
      <c r="O28" s="380">
        <v>230940.07</v>
      </c>
      <c r="P28" s="689">
        <v>0.92498173688318908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1</v>
      </c>
      <c r="H29" s="690">
        <v>1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6</v>
      </c>
      <c r="E30" s="690">
        <v>0</v>
      </c>
      <c r="F30" s="650">
        <v>6</v>
      </c>
      <c r="G30" s="374">
        <v>7</v>
      </c>
      <c r="H30" s="690">
        <v>0</v>
      </c>
      <c r="I30" s="380">
        <v>7</v>
      </c>
      <c r="J30" s="376">
        <v>2711.61</v>
      </c>
      <c r="K30" s="450">
        <v>0</v>
      </c>
      <c r="L30" s="377">
        <v>2711.61</v>
      </c>
      <c r="M30" s="376">
        <v>5886.2</v>
      </c>
      <c r="N30" s="450">
        <v>0</v>
      </c>
      <c r="O30" s="380">
        <v>5886.2</v>
      </c>
      <c r="P30" s="689">
        <v>2.1707398925361683</v>
      </c>
    </row>
    <row r="31" spans="1:27" s="266" customFormat="1" ht="19.149999999999999" customHeight="1" x14ac:dyDescent="0.25">
      <c r="A31" s="275"/>
      <c r="B31" s="1154" t="s">
        <v>193</v>
      </c>
      <c r="C31" s="1154"/>
      <c r="D31" s="384">
        <v>72324</v>
      </c>
      <c r="E31" s="384">
        <v>7684</v>
      </c>
      <c r="F31" s="385">
        <v>64640</v>
      </c>
      <c r="G31" s="374">
        <v>76841</v>
      </c>
      <c r="H31" s="384">
        <v>8615</v>
      </c>
      <c r="I31" s="388">
        <v>68226</v>
      </c>
      <c r="J31" s="377">
        <v>115389813.2439</v>
      </c>
      <c r="K31" s="453">
        <v>-1904416.08</v>
      </c>
      <c r="L31" s="386">
        <v>113485397.16389999</v>
      </c>
      <c r="M31" s="377">
        <v>123633698.7956</v>
      </c>
      <c r="N31" s="453">
        <v>-1480776.38</v>
      </c>
      <c r="O31" s="389">
        <v>122152922.41559999</v>
      </c>
      <c r="P31" s="688">
        <v>1.0763756876947086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5456</v>
      </c>
      <c r="E33" s="758">
        <v>178</v>
      </c>
      <c r="F33" s="375">
        <v>5278</v>
      </c>
      <c r="G33" s="374">
        <v>5966</v>
      </c>
      <c r="H33" s="758">
        <v>305</v>
      </c>
      <c r="I33" s="379">
        <v>5661</v>
      </c>
      <c r="J33" s="1155"/>
      <c r="K33" s="1156"/>
      <c r="L33" s="375">
        <v>29300419.849999998</v>
      </c>
      <c r="M33" s="1155"/>
      <c r="N33" s="1156"/>
      <c r="O33" s="379">
        <v>30418769.439999975</v>
      </c>
      <c r="P33" s="689">
        <v>1.0381683810581976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13</v>
      </c>
      <c r="E34" s="758">
        <v>0</v>
      </c>
      <c r="F34" s="375">
        <v>13</v>
      </c>
      <c r="G34" s="374">
        <v>20</v>
      </c>
      <c r="H34" s="758">
        <v>1</v>
      </c>
      <c r="I34" s="379">
        <v>19</v>
      </c>
      <c r="J34" s="1157"/>
      <c r="K34" s="1158"/>
      <c r="L34" s="375">
        <v>65882.02</v>
      </c>
      <c r="M34" s="1157"/>
      <c r="N34" s="1158"/>
      <c r="O34" s="379">
        <v>120849.37999999999</v>
      </c>
      <c r="P34" s="689">
        <v>1.8343302163473432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1182</v>
      </c>
      <c r="E35" s="758">
        <v>183</v>
      </c>
      <c r="F35" s="375">
        <v>999</v>
      </c>
      <c r="G35" s="374">
        <v>1900</v>
      </c>
      <c r="H35" s="758">
        <v>361</v>
      </c>
      <c r="I35" s="379">
        <v>1539</v>
      </c>
      <c r="J35" s="1157"/>
      <c r="K35" s="1158"/>
      <c r="L35" s="375">
        <v>1155137.8400000001</v>
      </c>
      <c r="M35" s="1157"/>
      <c r="N35" s="1158"/>
      <c r="O35" s="379">
        <v>1464824.46</v>
      </c>
      <c r="P35" s="689">
        <v>1.2680949487378925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57"/>
      <c r="K36" s="1158"/>
      <c r="L36" s="375">
        <v>0</v>
      </c>
      <c r="M36" s="1157"/>
      <c r="N36" s="1158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54" t="s">
        <v>192</v>
      </c>
      <c r="C37" s="1154"/>
      <c r="D37" s="374">
        <v>6651</v>
      </c>
      <c r="E37" s="374">
        <v>361</v>
      </c>
      <c r="F37" s="393">
        <v>6290</v>
      </c>
      <c r="G37" s="374">
        <v>7886</v>
      </c>
      <c r="H37" s="758">
        <v>667</v>
      </c>
      <c r="I37" s="394">
        <v>7219</v>
      </c>
      <c r="J37" s="1159"/>
      <c r="K37" s="1160"/>
      <c r="L37" s="386">
        <v>30521439.709999997</v>
      </c>
      <c r="M37" s="1159"/>
      <c r="N37" s="1160"/>
      <c r="O37" s="386">
        <v>32004443.279999975</v>
      </c>
      <c r="P37" s="688">
        <v>1.0485889127148249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9" t="s">
        <v>198</v>
      </c>
      <c r="C39" s="899"/>
      <c r="D39" s="384">
        <v>78975</v>
      </c>
      <c r="E39" s="384">
        <v>8045</v>
      </c>
      <c r="F39" s="455">
        <v>70930</v>
      </c>
      <c r="G39" s="384">
        <v>84727</v>
      </c>
      <c r="H39" s="384">
        <v>9282</v>
      </c>
      <c r="I39" s="388">
        <v>75445</v>
      </c>
      <c r="J39" s="377">
        <v>145911252.95390001</v>
      </c>
      <c r="K39" s="453">
        <v>-1904416.08</v>
      </c>
      <c r="L39" s="386">
        <v>144006836.8739</v>
      </c>
      <c r="M39" s="377">
        <v>155638142.07559997</v>
      </c>
      <c r="N39" s="453">
        <v>-1480776.38</v>
      </c>
      <c r="O39" s="389">
        <v>154157365.69559997</v>
      </c>
      <c r="P39" s="688">
        <v>1.0704864369084666</v>
      </c>
    </row>
    <row r="40" spans="1:16" s="266" customFormat="1" ht="35.25" customHeight="1" x14ac:dyDescent="0.25">
      <c r="A40" s="275"/>
      <c r="B40" s="900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</row>
    <row r="41" spans="1:16" s="266" customFormat="1" ht="16.899999999999999" customHeight="1" x14ac:dyDescent="0.25">
      <c r="A41" s="275"/>
      <c r="B41" s="1065" t="s">
        <v>194</v>
      </c>
      <c r="C41" s="907" t="s">
        <v>191</v>
      </c>
      <c r="D41" s="910" t="s">
        <v>52</v>
      </c>
      <c r="E41" s="911"/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5"/>
    </row>
    <row r="42" spans="1:16" s="266" customFormat="1" ht="15.6" customHeight="1" x14ac:dyDescent="0.25">
      <c r="A42" s="275"/>
      <c r="B42" s="1066"/>
      <c r="C42" s="908"/>
      <c r="D42" s="921" t="s">
        <v>197</v>
      </c>
      <c r="E42" s="1153"/>
      <c r="F42" s="1153"/>
      <c r="G42" s="1153"/>
      <c r="H42" s="1153"/>
      <c r="I42" s="922"/>
      <c r="J42" s="921" t="s">
        <v>220</v>
      </c>
      <c r="K42" s="1153"/>
      <c r="L42" s="1153"/>
      <c r="M42" s="1153"/>
      <c r="N42" s="1153"/>
      <c r="O42" s="922"/>
      <c r="P42" s="968" t="s">
        <v>332</v>
      </c>
    </row>
    <row r="43" spans="1:16" s="266" customFormat="1" ht="19.149999999999999" customHeight="1" x14ac:dyDescent="0.25">
      <c r="A43" s="275"/>
      <c r="B43" s="1066"/>
      <c r="C43" s="908"/>
      <c r="D43" s="921" t="s">
        <v>333</v>
      </c>
      <c r="E43" s="1153"/>
      <c r="F43" s="922"/>
      <c r="G43" s="921" t="s">
        <v>334</v>
      </c>
      <c r="H43" s="1153"/>
      <c r="I43" s="922"/>
      <c r="J43" s="921" t="s">
        <v>333</v>
      </c>
      <c r="K43" s="1153"/>
      <c r="L43" s="922"/>
      <c r="M43" s="921" t="s">
        <v>334</v>
      </c>
      <c r="N43" s="1153"/>
      <c r="O43" s="922"/>
      <c r="P43" s="916"/>
    </row>
    <row r="44" spans="1:16" s="266" customFormat="1" ht="19.149999999999999" customHeight="1" x14ac:dyDescent="0.25">
      <c r="A44" s="275"/>
      <c r="B44" s="1067"/>
      <c r="C44" s="909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917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759</v>
      </c>
      <c r="E46" s="758">
        <v>261</v>
      </c>
      <c r="F46" s="375">
        <v>498</v>
      </c>
      <c r="G46" s="374">
        <v>1480</v>
      </c>
      <c r="H46" s="758">
        <v>509</v>
      </c>
      <c r="I46" s="379">
        <v>971</v>
      </c>
      <c r="J46" s="376">
        <v>427801.42999999988</v>
      </c>
      <c r="K46" s="450">
        <v>0</v>
      </c>
      <c r="L46" s="407">
        <v>427801.42999999988</v>
      </c>
      <c r="M46" s="376">
        <v>937405.22010000015</v>
      </c>
      <c r="N46" s="450">
        <v>0</v>
      </c>
      <c r="O46" s="567">
        <v>937405.22010000015</v>
      </c>
      <c r="P46" s="689">
        <v>2.1912157238464594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230</v>
      </c>
      <c r="E47" s="690">
        <v>18</v>
      </c>
      <c r="F47" s="650">
        <v>212</v>
      </c>
      <c r="G47" s="374">
        <v>416</v>
      </c>
      <c r="H47" s="690">
        <v>24</v>
      </c>
      <c r="I47" s="380">
        <v>392</v>
      </c>
      <c r="J47" s="376">
        <v>68209.843999999997</v>
      </c>
      <c r="K47" s="450">
        <v>0</v>
      </c>
      <c r="L47" s="407">
        <v>68209.843999999997</v>
      </c>
      <c r="M47" s="376">
        <v>146358.05939999997</v>
      </c>
      <c r="N47" s="450">
        <v>0</v>
      </c>
      <c r="O47" s="567">
        <v>146358.05939999997</v>
      </c>
      <c r="P47" s="689">
        <v>2.1457028900403285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1175</v>
      </c>
      <c r="E48" s="690">
        <v>91</v>
      </c>
      <c r="F48" s="650">
        <v>1084</v>
      </c>
      <c r="G48" s="374">
        <v>1415</v>
      </c>
      <c r="H48" s="690">
        <v>154</v>
      </c>
      <c r="I48" s="380">
        <v>1261</v>
      </c>
      <c r="J48" s="376">
        <v>2416702.7009999999</v>
      </c>
      <c r="K48" s="450">
        <v>0</v>
      </c>
      <c r="L48" s="407">
        <v>2416702.7009999999</v>
      </c>
      <c r="M48" s="376">
        <v>2567519.7892000005</v>
      </c>
      <c r="N48" s="450">
        <v>0</v>
      </c>
      <c r="O48" s="567">
        <v>2567519.7892000005</v>
      </c>
      <c r="P48" s="689">
        <v>1.0624061404564138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28</v>
      </c>
      <c r="E52" s="690">
        <v>0</v>
      </c>
      <c r="F52" s="650">
        <v>28</v>
      </c>
      <c r="G52" s="374">
        <v>28</v>
      </c>
      <c r="H52" s="690">
        <v>1</v>
      </c>
      <c r="I52" s="380">
        <v>27</v>
      </c>
      <c r="J52" s="376">
        <v>5857.8399999999992</v>
      </c>
      <c r="K52" s="450">
        <v>0</v>
      </c>
      <c r="L52" s="407">
        <v>5857.8399999999992</v>
      </c>
      <c r="M52" s="376">
        <v>6412.08</v>
      </c>
      <c r="N52" s="450">
        <v>0</v>
      </c>
      <c r="O52" s="567">
        <v>6412.08</v>
      </c>
      <c r="P52" s="689">
        <v>1.0946150799612144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104</v>
      </c>
      <c r="E53" s="690">
        <v>15</v>
      </c>
      <c r="F53" s="650">
        <v>89</v>
      </c>
      <c r="G53" s="374">
        <v>136</v>
      </c>
      <c r="H53" s="690">
        <v>23</v>
      </c>
      <c r="I53" s="380">
        <v>113</v>
      </c>
      <c r="J53" s="376">
        <v>194037.74999999997</v>
      </c>
      <c r="K53" s="450">
        <v>0</v>
      </c>
      <c r="L53" s="407">
        <v>194037.74999999997</v>
      </c>
      <c r="M53" s="376">
        <v>334789.73</v>
      </c>
      <c r="N53" s="450">
        <v>0</v>
      </c>
      <c r="O53" s="567">
        <v>334789.73</v>
      </c>
      <c r="P53" s="689">
        <v>1.7253845192494761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167</v>
      </c>
      <c r="E54" s="690">
        <v>48</v>
      </c>
      <c r="F54" s="650">
        <v>119</v>
      </c>
      <c r="G54" s="374">
        <v>127</v>
      </c>
      <c r="H54" s="690">
        <v>31</v>
      </c>
      <c r="I54" s="380">
        <v>96</v>
      </c>
      <c r="J54" s="376">
        <v>119097.59</v>
      </c>
      <c r="K54" s="450">
        <v>0</v>
      </c>
      <c r="L54" s="407">
        <v>119097.59</v>
      </c>
      <c r="M54" s="376">
        <v>186135.95</v>
      </c>
      <c r="N54" s="450">
        <v>0</v>
      </c>
      <c r="O54" s="567">
        <v>186135.95</v>
      </c>
      <c r="P54" s="689">
        <v>1.5628859492454887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1412</v>
      </c>
      <c r="E55" s="690">
        <v>110</v>
      </c>
      <c r="F55" s="650">
        <v>1302</v>
      </c>
      <c r="G55" s="374">
        <v>1981</v>
      </c>
      <c r="H55" s="690">
        <v>201</v>
      </c>
      <c r="I55" s="380">
        <v>1780</v>
      </c>
      <c r="J55" s="376">
        <v>2987318.0895000002</v>
      </c>
      <c r="K55" s="450">
        <v>0</v>
      </c>
      <c r="L55" s="407">
        <v>2987318.0895000002</v>
      </c>
      <c r="M55" s="376">
        <v>4201644.3454</v>
      </c>
      <c r="N55" s="450">
        <v>0</v>
      </c>
      <c r="O55" s="567">
        <v>4201644.3454</v>
      </c>
      <c r="P55" s="689">
        <v>1.4064937912598543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3</v>
      </c>
      <c r="E58" s="690">
        <v>1</v>
      </c>
      <c r="F58" s="650">
        <v>2</v>
      </c>
      <c r="G58" s="374">
        <v>4</v>
      </c>
      <c r="H58" s="690">
        <v>2</v>
      </c>
      <c r="I58" s="380">
        <v>2</v>
      </c>
      <c r="J58" s="376">
        <v>7683.26</v>
      </c>
      <c r="K58" s="450">
        <v>0</v>
      </c>
      <c r="L58" s="407">
        <v>7683.26</v>
      </c>
      <c r="M58" s="376">
        <v>678.3</v>
      </c>
      <c r="N58" s="450">
        <v>0</v>
      </c>
      <c r="O58" s="567">
        <v>678.3</v>
      </c>
      <c r="P58" s="689">
        <v>8.8282838274378314E-2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9</v>
      </c>
      <c r="E60" s="690">
        <v>0</v>
      </c>
      <c r="F60" s="650">
        <v>9</v>
      </c>
      <c r="G60" s="374">
        <v>9</v>
      </c>
      <c r="H60" s="690">
        <v>1</v>
      </c>
      <c r="I60" s="380">
        <v>8</v>
      </c>
      <c r="J60" s="376">
        <v>15189.88</v>
      </c>
      <c r="K60" s="450">
        <v>0</v>
      </c>
      <c r="L60" s="407">
        <v>15189.88</v>
      </c>
      <c r="M60" s="376">
        <v>11212.04</v>
      </c>
      <c r="N60" s="450">
        <v>0</v>
      </c>
      <c r="O60" s="567">
        <v>11212.04</v>
      </c>
      <c r="P60" s="689">
        <v>0.73812564681221982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1</v>
      </c>
      <c r="H61" s="690">
        <v>0</v>
      </c>
      <c r="I61" s="380">
        <v>1</v>
      </c>
      <c r="J61" s="376">
        <v>0</v>
      </c>
      <c r="K61" s="450">
        <v>0</v>
      </c>
      <c r="L61" s="407">
        <v>0</v>
      </c>
      <c r="M61" s="376">
        <v>579.45000000000005</v>
      </c>
      <c r="N61" s="450">
        <v>0</v>
      </c>
      <c r="O61" s="567">
        <v>579.45000000000005</v>
      </c>
      <c r="P61" s="689" t="s">
        <v>335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54" t="s">
        <v>193</v>
      </c>
      <c r="C64" s="1154"/>
      <c r="D64" s="384">
        <v>3887</v>
      </c>
      <c r="E64" s="384">
        <v>544</v>
      </c>
      <c r="F64" s="385">
        <v>3343</v>
      </c>
      <c r="G64" s="384">
        <v>5597</v>
      </c>
      <c r="H64" s="384">
        <v>946</v>
      </c>
      <c r="I64" s="388">
        <v>4651</v>
      </c>
      <c r="J64" s="377">
        <v>6241898.3844999997</v>
      </c>
      <c r="K64" s="457">
        <v>0</v>
      </c>
      <c r="L64" s="408">
        <v>6241898.3844999997</v>
      </c>
      <c r="M64" s="407">
        <v>8392734.9640999995</v>
      </c>
      <c r="N64" s="457">
        <v>0</v>
      </c>
      <c r="O64" s="454">
        <v>8392734.9640999995</v>
      </c>
      <c r="P64" s="688">
        <v>1.3445805181547008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270</v>
      </c>
      <c r="E66" s="758">
        <v>35</v>
      </c>
      <c r="F66" s="375">
        <v>235</v>
      </c>
      <c r="G66" s="374">
        <v>451</v>
      </c>
      <c r="H66" s="758">
        <v>80</v>
      </c>
      <c r="I66" s="379">
        <v>371</v>
      </c>
      <c r="J66" s="1155"/>
      <c r="K66" s="1156"/>
      <c r="L66" s="375">
        <v>1061191.7200000004</v>
      </c>
      <c r="M66" s="1155"/>
      <c r="N66" s="1156"/>
      <c r="O66" s="379">
        <v>1906820.4400000002</v>
      </c>
      <c r="P66" s="689">
        <v>1.7968670543339702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2</v>
      </c>
      <c r="H67" s="758">
        <v>0</v>
      </c>
      <c r="I67" s="379">
        <v>2</v>
      </c>
      <c r="J67" s="1157"/>
      <c r="K67" s="1158"/>
      <c r="L67" s="375">
        <v>10602.779999999999</v>
      </c>
      <c r="M67" s="1157"/>
      <c r="N67" s="1158"/>
      <c r="O67" s="379">
        <v>12002.759999999998</v>
      </c>
      <c r="P67" s="689">
        <v>1.1320389558210204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264</v>
      </c>
      <c r="E68" s="758">
        <v>37</v>
      </c>
      <c r="F68" s="375">
        <v>227</v>
      </c>
      <c r="G68" s="374">
        <v>356</v>
      </c>
      <c r="H68" s="758">
        <v>88</v>
      </c>
      <c r="I68" s="379">
        <v>268</v>
      </c>
      <c r="J68" s="1157"/>
      <c r="K68" s="1158"/>
      <c r="L68" s="375">
        <v>362040.77000000025</v>
      </c>
      <c r="M68" s="1157"/>
      <c r="N68" s="1158"/>
      <c r="O68" s="379">
        <v>388539.33000000013</v>
      </c>
      <c r="P68" s="689">
        <v>1.0731921987681108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57"/>
      <c r="K69" s="1158"/>
      <c r="L69" s="375">
        <v>0</v>
      </c>
      <c r="M69" s="1157"/>
      <c r="N69" s="1158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54" t="s">
        <v>192</v>
      </c>
      <c r="C70" s="1154"/>
      <c r="D70" s="374">
        <v>536</v>
      </c>
      <c r="E70" s="374">
        <v>72</v>
      </c>
      <c r="F70" s="393">
        <v>464</v>
      </c>
      <c r="G70" s="374">
        <v>809</v>
      </c>
      <c r="H70" s="374">
        <v>168</v>
      </c>
      <c r="I70" s="394">
        <v>641</v>
      </c>
      <c r="J70" s="1159"/>
      <c r="K70" s="1160"/>
      <c r="L70" s="386">
        <v>1433835.2700000007</v>
      </c>
      <c r="M70" s="1159"/>
      <c r="N70" s="1160"/>
      <c r="O70" s="389">
        <v>2307362.5300000003</v>
      </c>
      <c r="P70" s="688">
        <v>1.6092242799969616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899" t="s">
        <v>198</v>
      </c>
      <c r="C72" s="899"/>
      <c r="D72" s="384">
        <v>4423</v>
      </c>
      <c r="E72" s="384">
        <v>616</v>
      </c>
      <c r="F72" s="455">
        <v>3807</v>
      </c>
      <c r="G72" s="384">
        <v>6406</v>
      </c>
      <c r="H72" s="384">
        <v>1114</v>
      </c>
      <c r="I72" s="388">
        <v>5292</v>
      </c>
      <c r="J72" s="377">
        <v>7675733.6545000002</v>
      </c>
      <c r="K72" s="453">
        <v>0</v>
      </c>
      <c r="L72" s="386">
        <v>7675733.6545000002</v>
      </c>
      <c r="M72" s="377">
        <v>10700097.494100001</v>
      </c>
      <c r="N72" s="453">
        <v>0</v>
      </c>
      <c r="O72" s="389">
        <v>10700097.494100001</v>
      </c>
      <c r="P72" s="688">
        <v>1.3940162563909351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62" t="s">
        <v>294</v>
      </c>
      <c r="C77" s="1062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</row>
    <row r="78" spans="1:19" s="266" customFormat="1" ht="16.149999999999999" customHeight="1" x14ac:dyDescent="0.25">
      <c r="A78" s="275"/>
      <c r="B78" s="1065" t="s">
        <v>194</v>
      </c>
      <c r="C78" s="907" t="s">
        <v>191</v>
      </c>
      <c r="D78" s="1161" t="s">
        <v>81</v>
      </c>
      <c r="E78" s="1162"/>
      <c r="F78" s="1162"/>
      <c r="G78" s="1162"/>
      <c r="H78" s="1162"/>
      <c r="I78" s="1162"/>
      <c r="J78" s="1162"/>
      <c r="K78" s="1162"/>
      <c r="L78" s="1162"/>
      <c r="M78" s="1162"/>
      <c r="N78" s="1162"/>
      <c r="O78" s="1162"/>
      <c r="P78" s="1163"/>
      <c r="Q78" s="865"/>
      <c r="R78" s="465"/>
      <c r="S78" s="466"/>
    </row>
    <row r="79" spans="1:19" s="266" customFormat="1" ht="15" customHeight="1" x14ac:dyDescent="0.25">
      <c r="A79" s="275"/>
      <c r="B79" s="1066"/>
      <c r="C79" s="908"/>
      <c r="D79" s="921" t="s">
        <v>197</v>
      </c>
      <c r="E79" s="1153"/>
      <c r="F79" s="1153"/>
      <c r="G79" s="1153"/>
      <c r="H79" s="1153"/>
      <c r="I79" s="922"/>
      <c r="J79" s="921" t="s">
        <v>220</v>
      </c>
      <c r="K79" s="1153"/>
      <c r="L79" s="1153"/>
      <c r="M79" s="1153"/>
      <c r="N79" s="1153"/>
      <c r="O79" s="922"/>
      <c r="P79" s="916" t="s">
        <v>332</v>
      </c>
    </row>
    <row r="80" spans="1:19" s="266" customFormat="1" ht="19.149999999999999" customHeight="1" x14ac:dyDescent="0.25">
      <c r="A80" s="275"/>
      <c r="B80" s="1066"/>
      <c r="C80" s="908"/>
      <c r="D80" s="921" t="s">
        <v>333</v>
      </c>
      <c r="E80" s="1153"/>
      <c r="F80" s="922"/>
      <c r="G80" s="921" t="s">
        <v>334</v>
      </c>
      <c r="H80" s="1153"/>
      <c r="I80" s="922"/>
      <c r="J80" s="921" t="s">
        <v>333</v>
      </c>
      <c r="K80" s="1153"/>
      <c r="L80" s="922"/>
      <c r="M80" s="921" t="s">
        <v>334</v>
      </c>
      <c r="N80" s="1153"/>
      <c r="O80" s="922"/>
      <c r="P80" s="916"/>
    </row>
    <row r="81" spans="1:16" s="266" customFormat="1" ht="19.149999999999999" customHeight="1" x14ac:dyDescent="0.25">
      <c r="A81" s="275"/>
      <c r="B81" s="1067"/>
      <c r="C81" s="909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917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220</v>
      </c>
      <c r="E83" s="758">
        <v>31</v>
      </c>
      <c r="F83" s="375">
        <v>189</v>
      </c>
      <c r="G83" s="374">
        <v>210</v>
      </c>
      <c r="H83" s="758">
        <v>34</v>
      </c>
      <c r="I83" s="379">
        <v>176</v>
      </c>
      <c r="J83" s="758">
        <v>251385.29000000004</v>
      </c>
      <c r="K83" s="456">
        <v>0</v>
      </c>
      <c r="L83" s="375">
        <v>251385.29000000004</v>
      </c>
      <c r="M83" s="758">
        <v>253467.97000000003</v>
      </c>
      <c r="N83" s="456">
        <v>0</v>
      </c>
      <c r="O83" s="379">
        <v>253467.97000000003</v>
      </c>
      <c r="P83" s="689">
        <v>1.0082848125282111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89</v>
      </c>
      <c r="E84" s="758">
        <v>4</v>
      </c>
      <c r="F84" s="375">
        <v>85</v>
      </c>
      <c r="G84" s="374">
        <v>78</v>
      </c>
      <c r="H84" s="758">
        <v>8</v>
      </c>
      <c r="I84" s="379">
        <v>70</v>
      </c>
      <c r="J84" s="758">
        <v>155375.51</v>
      </c>
      <c r="K84" s="456">
        <v>0</v>
      </c>
      <c r="L84" s="375">
        <v>155375.51</v>
      </c>
      <c r="M84" s="758">
        <v>71720.08</v>
      </c>
      <c r="N84" s="456">
        <v>0</v>
      </c>
      <c r="O84" s="379">
        <v>71720.08</v>
      </c>
      <c r="P84" s="689">
        <v>0.46159192011662581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590</v>
      </c>
      <c r="E85" s="758">
        <v>30</v>
      </c>
      <c r="F85" s="375">
        <v>560</v>
      </c>
      <c r="G85" s="374">
        <v>729</v>
      </c>
      <c r="H85" s="758">
        <v>59</v>
      </c>
      <c r="I85" s="379">
        <v>670</v>
      </c>
      <c r="J85" s="758">
        <v>1210648.8</v>
      </c>
      <c r="K85" s="456">
        <v>0</v>
      </c>
      <c r="L85" s="375">
        <v>1210648.8</v>
      </c>
      <c r="M85" s="758">
        <v>1519333.85</v>
      </c>
      <c r="N85" s="456">
        <v>0</v>
      </c>
      <c r="O85" s="379">
        <v>1519333.85</v>
      </c>
      <c r="P85" s="689">
        <v>1.2549748944532881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4</v>
      </c>
      <c r="H89" s="758">
        <v>0</v>
      </c>
      <c r="I89" s="379">
        <v>4</v>
      </c>
      <c r="J89" s="758">
        <v>0</v>
      </c>
      <c r="K89" s="456">
        <v>0</v>
      </c>
      <c r="L89" s="375">
        <v>0</v>
      </c>
      <c r="M89" s="758">
        <v>6963.06</v>
      </c>
      <c r="N89" s="456">
        <v>0</v>
      </c>
      <c r="O89" s="379">
        <v>6963.06</v>
      </c>
      <c r="P89" s="689" t="s">
        <v>335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57</v>
      </c>
      <c r="E90" s="758">
        <v>22</v>
      </c>
      <c r="F90" s="375">
        <v>35</v>
      </c>
      <c r="G90" s="374">
        <v>66</v>
      </c>
      <c r="H90" s="758">
        <v>25</v>
      </c>
      <c r="I90" s="379">
        <v>41</v>
      </c>
      <c r="J90" s="758">
        <v>1167416.51</v>
      </c>
      <c r="K90" s="456">
        <v>0</v>
      </c>
      <c r="L90" s="375">
        <v>1167416.51</v>
      </c>
      <c r="M90" s="758">
        <v>60322</v>
      </c>
      <c r="N90" s="456">
        <v>0</v>
      </c>
      <c r="O90" s="379">
        <v>60322</v>
      </c>
      <c r="P90" s="689">
        <v>5.1671361063756069E-2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83</v>
      </c>
      <c r="E91" s="758">
        <v>19</v>
      </c>
      <c r="F91" s="375">
        <v>64</v>
      </c>
      <c r="G91" s="374">
        <v>126</v>
      </c>
      <c r="H91" s="758">
        <v>35</v>
      </c>
      <c r="I91" s="379">
        <v>91</v>
      </c>
      <c r="J91" s="758">
        <v>26526039.27</v>
      </c>
      <c r="K91" s="456">
        <v>0</v>
      </c>
      <c r="L91" s="375">
        <v>26526039.27</v>
      </c>
      <c r="M91" s="758">
        <v>2435758.9</v>
      </c>
      <c r="N91" s="456">
        <v>0</v>
      </c>
      <c r="O91" s="379">
        <v>2435758.9</v>
      </c>
      <c r="P91" s="689">
        <v>9.1825201463633363E-2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2584</v>
      </c>
      <c r="E92" s="758">
        <v>206</v>
      </c>
      <c r="F92" s="375">
        <v>2378</v>
      </c>
      <c r="G92" s="374">
        <v>3174</v>
      </c>
      <c r="H92" s="758">
        <v>255</v>
      </c>
      <c r="I92" s="379">
        <v>2919</v>
      </c>
      <c r="J92" s="758">
        <v>5235128.99</v>
      </c>
      <c r="K92" s="456">
        <v>0</v>
      </c>
      <c r="L92" s="375">
        <v>5235128.99</v>
      </c>
      <c r="M92" s="758">
        <v>6846195.0900000008</v>
      </c>
      <c r="N92" s="456">
        <v>0</v>
      </c>
      <c r="O92" s="379">
        <v>6846195.0900000008</v>
      </c>
      <c r="P92" s="689">
        <v>1.3077414335114597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19</v>
      </c>
      <c r="E95" s="758">
        <v>7</v>
      </c>
      <c r="F95" s="375">
        <v>12</v>
      </c>
      <c r="G95" s="374">
        <v>15</v>
      </c>
      <c r="H95" s="758">
        <v>3</v>
      </c>
      <c r="I95" s="379">
        <v>12</v>
      </c>
      <c r="J95" s="758">
        <v>14292.02</v>
      </c>
      <c r="K95" s="456">
        <v>0</v>
      </c>
      <c r="L95" s="375">
        <v>14292.02</v>
      </c>
      <c r="M95" s="758">
        <v>29237.7</v>
      </c>
      <c r="N95" s="456">
        <v>0</v>
      </c>
      <c r="O95" s="379">
        <v>29237.7</v>
      </c>
      <c r="P95" s="689">
        <v>2.0457360121242485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1</v>
      </c>
      <c r="H100" s="758">
        <v>1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54" t="s">
        <v>193</v>
      </c>
      <c r="C101" s="1154"/>
      <c r="D101" s="384">
        <v>3642</v>
      </c>
      <c r="E101" s="384">
        <v>319</v>
      </c>
      <c r="F101" s="385">
        <v>3323</v>
      </c>
      <c r="G101" s="384">
        <v>4403</v>
      </c>
      <c r="H101" s="384">
        <v>420</v>
      </c>
      <c r="I101" s="388">
        <v>3983</v>
      </c>
      <c r="J101" s="377">
        <v>34560286.390000001</v>
      </c>
      <c r="K101" s="457">
        <v>0</v>
      </c>
      <c r="L101" s="408">
        <v>34560286.390000001</v>
      </c>
      <c r="M101" s="407">
        <v>11222998.65</v>
      </c>
      <c r="N101" s="457">
        <v>0</v>
      </c>
      <c r="O101" s="454">
        <v>11222998.65</v>
      </c>
      <c r="P101" s="688">
        <v>0.3247368532584663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14</v>
      </c>
      <c r="E103" s="758">
        <v>0</v>
      </c>
      <c r="F103" s="758">
        <v>14</v>
      </c>
      <c r="G103" s="374">
        <v>21</v>
      </c>
      <c r="H103" s="758">
        <v>0</v>
      </c>
      <c r="I103" s="379">
        <v>21</v>
      </c>
      <c r="J103" s="458"/>
      <c r="K103" s="459"/>
      <c r="L103" s="375">
        <v>22893.99</v>
      </c>
      <c r="M103" s="458"/>
      <c r="N103" s="459"/>
      <c r="O103" s="375">
        <v>40412.39</v>
      </c>
      <c r="P103" s="689">
        <v>1.7651964554889732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5</v>
      </c>
      <c r="E105" s="758">
        <v>0</v>
      </c>
      <c r="F105" s="758">
        <v>5</v>
      </c>
      <c r="G105" s="374">
        <v>20</v>
      </c>
      <c r="H105" s="758">
        <v>2</v>
      </c>
      <c r="I105" s="379">
        <v>18</v>
      </c>
      <c r="J105" s="460"/>
      <c r="K105" s="461"/>
      <c r="L105" s="375">
        <v>6823.61</v>
      </c>
      <c r="M105" s="460"/>
      <c r="N105" s="461"/>
      <c r="O105" s="375">
        <v>25819</v>
      </c>
      <c r="P105" s="689">
        <v>3.7837742778382704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54" t="s">
        <v>192</v>
      </c>
      <c r="C107" s="1154"/>
      <c r="D107" s="374">
        <v>19</v>
      </c>
      <c r="E107" s="374">
        <v>0</v>
      </c>
      <c r="F107" s="393">
        <v>19</v>
      </c>
      <c r="G107" s="374">
        <v>41</v>
      </c>
      <c r="H107" s="374">
        <v>2</v>
      </c>
      <c r="I107" s="394">
        <v>39</v>
      </c>
      <c r="J107" s="417"/>
      <c r="K107" s="462"/>
      <c r="L107" s="386">
        <v>29717.600000000002</v>
      </c>
      <c r="M107" s="417"/>
      <c r="N107" s="462"/>
      <c r="O107" s="389">
        <v>66231.39</v>
      </c>
      <c r="P107" s="689">
        <v>2.2286924246910917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899" t="s">
        <v>198</v>
      </c>
      <c r="C109" s="899"/>
      <c r="D109" s="384">
        <v>3661</v>
      </c>
      <c r="E109" s="384">
        <v>319</v>
      </c>
      <c r="F109" s="455">
        <v>3342</v>
      </c>
      <c r="G109" s="384">
        <v>4444</v>
      </c>
      <c r="H109" s="384">
        <v>422</v>
      </c>
      <c r="I109" s="388">
        <v>4022</v>
      </c>
      <c r="J109" s="377">
        <v>34590003.990000002</v>
      </c>
      <c r="K109" s="453">
        <v>0</v>
      </c>
      <c r="L109" s="386">
        <v>34590003.990000002</v>
      </c>
      <c r="M109" s="377">
        <v>11289230.040000001</v>
      </c>
      <c r="N109" s="453">
        <v>0</v>
      </c>
      <c r="O109" s="389">
        <v>11289230.040000001</v>
      </c>
      <c r="P109" s="688">
        <v>0.32637261456413036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900" t="s">
        <v>295</v>
      </c>
      <c r="C112" s="900"/>
      <c r="D112" s="900"/>
      <c r="E112" s="900"/>
      <c r="F112" s="900"/>
      <c r="G112" s="900"/>
      <c r="H112" s="900"/>
      <c r="I112" s="900"/>
      <c r="J112" s="900"/>
      <c r="K112" s="900"/>
      <c r="L112" s="900"/>
      <c r="M112" s="900"/>
      <c r="N112" s="900"/>
      <c r="O112" s="900"/>
      <c r="P112" s="900"/>
    </row>
    <row r="113" spans="1:16" s="266" customFormat="1" ht="18" customHeight="1" x14ac:dyDescent="0.25">
      <c r="A113" s="275"/>
      <c r="B113" s="1065" t="s">
        <v>194</v>
      </c>
      <c r="C113" s="907" t="s">
        <v>191</v>
      </c>
      <c r="D113" s="1161" t="s">
        <v>208</v>
      </c>
      <c r="E113" s="1162"/>
      <c r="F113" s="1162"/>
      <c r="G113" s="1162"/>
      <c r="H113" s="1162"/>
      <c r="I113" s="1162"/>
      <c r="J113" s="1162"/>
      <c r="K113" s="1162"/>
      <c r="L113" s="1162"/>
      <c r="M113" s="1162"/>
      <c r="N113" s="1162"/>
      <c r="O113" s="1162"/>
      <c r="P113" s="1163"/>
    </row>
    <row r="114" spans="1:16" s="266" customFormat="1" ht="15.6" customHeight="1" x14ac:dyDescent="0.25">
      <c r="A114" s="275"/>
      <c r="B114" s="1066"/>
      <c r="C114" s="908"/>
      <c r="D114" s="921" t="s">
        <v>197</v>
      </c>
      <c r="E114" s="1153"/>
      <c r="F114" s="1153"/>
      <c r="G114" s="1153"/>
      <c r="H114" s="1153"/>
      <c r="I114" s="922"/>
      <c r="J114" s="921" t="s">
        <v>220</v>
      </c>
      <c r="K114" s="1153"/>
      <c r="L114" s="1153"/>
      <c r="M114" s="1153"/>
      <c r="N114" s="1153"/>
      <c r="O114" s="922"/>
      <c r="P114" s="916" t="s">
        <v>332</v>
      </c>
    </row>
    <row r="115" spans="1:16" s="266" customFormat="1" ht="19.149999999999999" customHeight="1" x14ac:dyDescent="0.25">
      <c r="A115" s="275"/>
      <c r="B115" s="1066"/>
      <c r="C115" s="908"/>
      <c r="D115" s="921" t="s">
        <v>333</v>
      </c>
      <c r="E115" s="1153"/>
      <c r="F115" s="922"/>
      <c r="G115" s="921" t="s">
        <v>334</v>
      </c>
      <c r="H115" s="1153"/>
      <c r="I115" s="922"/>
      <c r="J115" s="921" t="s">
        <v>333</v>
      </c>
      <c r="K115" s="1153"/>
      <c r="L115" s="922"/>
      <c r="M115" s="921" t="s">
        <v>334</v>
      </c>
      <c r="N115" s="1153"/>
      <c r="O115" s="922"/>
      <c r="P115" s="916"/>
    </row>
    <row r="116" spans="1:16" s="266" customFormat="1" ht="19.149999999999999" customHeight="1" x14ac:dyDescent="0.25">
      <c r="A116" s="275"/>
      <c r="B116" s="1067"/>
      <c r="C116" s="909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917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12791</v>
      </c>
      <c r="E118" s="374">
        <v>3263</v>
      </c>
      <c r="F118" s="375">
        <v>9528</v>
      </c>
      <c r="G118" s="374">
        <v>14395</v>
      </c>
      <c r="H118" s="374">
        <v>3712</v>
      </c>
      <c r="I118" s="379">
        <v>10683</v>
      </c>
      <c r="J118" s="376">
        <v>13858002.4498</v>
      </c>
      <c r="K118" s="450">
        <v>-391197.56</v>
      </c>
      <c r="L118" s="377">
        <v>13466804.889799999</v>
      </c>
      <c r="M118" s="376">
        <v>16086533.359699998</v>
      </c>
      <c r="N118" s="450">
        <v>-390842.36</v>
      </c>
      <c r="O118" s="380">
        <v>15695690.999699999</v>
      </c>
      <c r="P118" s="689">
        <v>1.1655096459879803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6268</v>
      </c>
      <c r="E119" s="374">
        <v>180</v>
      </c>
      <c r="F119" s="375">
        <v>6088</v>
      </c>
      <c r="G119" s="374">
        <v>10455</v>
      </c>
      <c r="H119" s="374">
        <v>299</v>
      </c>
      <c r="I119" s="379">
        <v>10156</v>
      </c>
      <c r="J119" s="376">
        <v>1550156.3674000001</v>
      </c>
      <c r="K119" s="450">
        <v>0</v>
      </c>
      <c r="L119" s="377">
        <v>1550156.3674000001</v>
      </c>
      <c r="M119" s="376">
        <v>2297528.4495000006</v>
      </c>
      <c r="N119" s="450">
        <v>0</v>
      </c>
      <c r="O119" s="380">
        <v>2297528.4495000006</v>
      </c>
      <c r="P119" s="689">
        <v>1.4821268988195884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19418</v>
      </c>
      <c r="E120" s="374">
        <v>1136</v>
      </c>
      <c r="F120" s="375">
        <v>18282</v>
      </c>
      <c r="G120" s="374">
        <v>19942</v>
      </c>
      <c r="H120" s="374">
        <v>1464</v>
      </c>
      <c r="I120" s="379">
        <v>18478</v>
      </c>
      <c r="J120" s="376">
        <v>31641824.358800005</v>
      </c>
      <c r="K120" s="450">
        <v>-3492.77</v>
      </c>
      <c r="L120" s="377">
        <v>31638331.588800006</v>
      </c>
      <c r="M120" s="376">
        <v>32920133.7535</v>
      </c>
      <c r="N120" s="450">
        <v>-16867.919999999998</v>
      </c>
      <c r="O120" s="380">
        <v>32903265.833499998</v>
      </c>
      <c r="P120" s="689">
        <v>1.0399810666738123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1</v>
      </c>
      <c r="H123" s="374">
        <v>0</v>
      </c>
      <c r="I123" s="379">
        <v>1</v>
      </c>
      <c r="J123" s="376">
        <v>0</v>
      </c>
      <c r="K123" s="450">
        <v>0</v>
      </c>
      <c r="L123" s="377">
        <v>0</v>
      </c>
      <c r="M123" s="376">
        <v>2320</v>
      </c>
      <c r="N123" s="450">
        <v>0</v>
      </c>
      <c r="O123" s="380">
        <v>2320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103</v>
      </c>
      <c r="E124" s="374">
        <v>12</v>
      </c>
      <c r="F124" s="375">
        <v>91</v>
      </c>
      <c r="G124" s="374">
        <v>105</v>
      </c>
      <c r="H124" s="374">
        <v>16</v>
      </c>
      <c r="I124" s="379">
        <v>89</v>
      </c>
      <c r="J124" s="376">
        <v>185959.25</v>
      </c>
      <c r="K124" s="450">
        <v>0</v>
      </c>
      <c r="L124" s="377">
        <v>185959.25</v>
      </c>
      <c r="M124" s="376">
        <v>134240.33989999999</v>
      </c>
      <c r="N124" s="450">
        <v>0</v>
      </c>
      <c r="O124" s="380">
        <v>134240.33989999999</v>
      </c>
      <c r="P124" s="689">
        <v>0.72188041143422543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2127</v>
      </c>
      <c r="E125" s="374">
        <v>289</v>
      </c>
      <c r="F125" s="375">
        <v>1838</v>
      </c>
      <c r="G125" s="374">
        <v>1973</v>
      </c>
      <c r="H125" s="374">
        <v>340</v>
      </c>
      <c r="I125" s="379">
        <v>1633</v>
      </c>
      <c r="J125" s="376">
        <v>9084504.4053000007</v>
      </c>
      <c r="K125" s="450">
        <v>-37201.300000000003</v>
      </c>
      <c r="L125" s="377">
        <v>9047303.1052999999</v>
      </c>
      <c r="M125" s="376">
        <v>4822132.6001999993</v>
      </c>
      <c r="N125" s="450">
        <v>-1770.5100000000002</v>
      </c>
      <c r="O125" s="380">
        <v>4820362.0901999995</v>
      </c>
      <c r="P125" s="689">
        <v>0.53279546778710041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3656</v>
      </c>
      <c r="E126" s="374">
        <v>548</v>
      </c>
      <c r="F126" s="375">
        <v>3108</v>
      </c>
      <c r="G126" s="374">
        <v>3195</v>
      </c>
      <c r="H126" s="374">
        <v>604</v>
      </c>
      <c r="I126" s="379">
        <v>2591</v>
      </c>
      <c r="J126" s="376">
        <v>31953065.359700002</v>
      </c>
      <c r="K126" s="450">
        <v>-253924.34</v>
      </c>
      <c r="L126" s="377">
        <v>31699141.019700002</v>
      </c>
      <c r="M126" s="376">
        <v>7922793.8045999985</v>
      </c>
      <c r="N126" s="450">
        <v>-146557.6</v>
      </c>
      <c r="O126" s="380">
        <v>7776236.2045999989</v>
      </c>
      <c r="P126" s="689">
        <v>0.24531378310116722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34153</v>
      </c>
      <c r="E127" s="374">
        <v>2815</v>
      </c>
      <c r="F127" s="375">
        <v>31338</v>
      </c>
      <c r="G127" s="374">
        <v>35398</v>
      </c>
      <c r="H127" s="374">
        <v>3243</v>
      </c>
      <c r="I127" s="379">
        <v>32155</v>
      </c>
      <c r="J127" s="376">
        <v>65482976.952700004</v>
      </c>
      <c r="K127" s="450">
        <v>-14420.59</v>
      </c>
      <c r="L127" s="377">
        <v>65468556.3627</v>
      </c>
      <c r="M127" s="376">
        <v>76248604.472300008</v>
      </c>
      <c r="N127" s="450">
        <v>-4460.5600000000004</v>
      </c>
      <c r="O127" s="380">
        <v>76244143.912300006</v>
      </c>
      <c r="P127" s="689">
        <v>1.1645918002208964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950</v>
      </c>
      <c r="E130" s="374">
        <v>188</v>
      </c>
      <c r="F130" s="375">
        <v>762</v>
      </c>
      <c r="G130" s="374">
        <v>785</v>
      </c>
      <c r="H130" s="374">
        <v>151</v>
      </c>
      <c r="I130" s="379">
        <v>634</v>
      </c>
      <c r="J130" s="376">
        <v>954944.78000000026</v>
      </c>
      <c r="K130" s="450">
        <v>-250354.43000000002</v>
      </c>
      <c r="L130" s="377">
        <v>704590.35000000021</v>
      </c>
      <c r="M130" s="376">
        <v>1378079.7199999997</v>
      </c>
      <c r="N130" s="450">
        <v>-119512.58</v>
      </c>
      <c r="O130" s="380">
        <v>1258567.1399999997</v>
      </c>
      <c r="P130" s="689">
        <v>1.7862395362071015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234</v>
      </c>
      <c r="E131" s="374">
        <v>103</v>
      </c>
      <c r="F131" s="375">
        <v>131</v>
      </c>
      <c r="G131" s="374">
        <v>386</v>
      </c>
      <c r="H131" s="374">
        <v>143</v>
      </c>
      <c r="I131" s="379">
        <v>243</v>
      </c>
      <c r="J131" s="381">
        <v>1125770.46</v>
      </c>
      <c r="K131" s="451">
        <v>-886675.59</v>
      </c>
      <c r="L131" s="377">
        <v>239094.87</v>
      </c>
      <c r="M131" s="381">
        <v>1174893.23</v>
      </c>
      <c r="N131" s="451">
        <v>-800363.64</v>
      </c>
      <c r="O131" s="380">
        <v>374529.58999999997</v>
      </c>
      <c r="P131" s="689">
        <v>1.5664476197251742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44</v>
      </c>
      <c r="E132" s="374">
        <v>8</v>
      </c>
      <c r="F132" s="375">
        <v>36</v>
      </c>
      <c r="G132" s="374">
        <v>27</v>
      </c>
      <c r="H132" s="374">
        <v>3</v>
      </c>
      <c r="I132" s="379">
        <v>24</v>
      </c>
      <c r="J132" s="381">
        <v>35262.654700000006</v>
      </c>
      <c r="K132" s="452">
        <v>0</v>
      </c>
      <c r="L132" s="377">
        <v>35262.654700000006</v>
      </c>
      <c r="M132" s="381">
        <v>24365.75</v>
      </c>
      <c r="N132" s="451">
        <v>0</v>
      </c>
      <c r="O132" s="380">
        <v>24365.75</v>
      </c>
      <c r="P132" s="689">
        <v>0.69097888991324286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103</v>
      </c>
      <c r="E133" s="374">
        <v>5</v>
      </c>
      <c r="F133" s="375">
        <v>98</v>
      </c>
      <c r="G133" s="374">
        <v>170</v>
      </c>
      <c r="H133" s="374">
        <v>4</v>
      </c>
      <c r="I133" s="379">
        <v>166</v>
      </c>
      <c r="J133" s="381">
        <v>316819.37</v>
      </c>
      <c r="K133" s="451">
        <v>-67149.5</v>
      </c>
      <c r="L133" s="377">
        <v>249669.87</v>
      </c>
      <c r="M133" s="381">
        <v>231920.73</v>
      </c>
      <c r="N133" s="451">
        <v>-401.21</v>
      </c>
      <c r="O133" s="380">
        <v>231519.52000000002</v>
      </c>
      <c r="P133" s="689">
        <v>0.92730260163150657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1</v>
      </c>
      <c r="H134" s="374">
        <v>1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6</v>
      </c>
      <c r="E135" s="374">
        <v>0</v>
      </c>
      <c r="F135" s="375">
        <v>6</v>
      </c>
      <c r="G135" s="374">
        <v>8</v>
      </c>
      <c r="H135" s="374">
        <v>1</v>
      </c>
      <c r="I135" s="379">
        <v>7</v>
      </c>
      <c r="J135" s="381">
        <v>2711.61</v>
      </c>
      <c r="K135" s="450">
        <v>0</v>
      </c>
      <c r="L135" s="377">
        <v>2711.61</v>
      </c>
      <c r="M135" s="381">
        <v>5886.2</v>
      </c>
      <c r="N135" s="451">
        <v>0</v>
      </c>
      <c r="O135" s="380">
        <v>5886.2</v>
      </c>
      <c r="P135" s="689">
        <v>2.1707398925361683</v>
      </c>
    </row>
    <row r="136" spans="1:16" s="266" customFormat="1" ht="19.149999999999999" customHeight="1" x14ac:dyDescent="0.25">
      <c r="A136" s="275"/>
      <c r="B136" s="1154" t="s">
        <v>258</v>
      </c>
      <c r="C136" s="1154"/>
      <c r="D136" s="384">
        <v>79853</v>
      </c>
      <c r="E136" s="384">
        <v>8547</v>
      </c>
      <c r="F136" s="385">
        <v>71306</v>
      </c>
      <c r="G136" s="374">
        <v>86841</v>
      </c>
      <c r="H136" s="384">
        <v>9981</v>
      </c>
      <c r="I136" s="388">
        <v>76860</v>
      </c>
      <c r="J136" s="377">
        <v>156191998.01840004</v>
      </c>
      <c r="K136" s="453">
        <v>-1904416.08</v>
      </c>
      <c r="L136" s="386">
        <v>154287581.93840003</v>
      </c>
      <c r="M136" s="377">
        <v>143249432.40969998</v>
      </c>
      <c r="N136" s="453">
        <v>-1480776.38</v>
      </c>
      <c r="O136" s="389">
        <v>141768656.02969998</v>
      </c>
      <c r="P136" s="688">
        <v>0.91885979576957599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5740</v>
      </c>
      <c r="E138" s="374">
        <v>213</v>
      </c>
      <c r="F138" s="375">
        <v>5527</v>
      </c>
      <c r="G138" s="374">
        <v>6438</v>
      </c>
      <c r="H138" s="374">
        <v>385</v>
      </c>
      <c r="I138" s="379">
        <v>6053</v>
      </c>
      <c r="J138" s="1155"/>
      <c r="K138" s="1156"/>
      <c r="L138" s="377">
        <v>30384505.559999995</v>
      </c>
      <c r="M138" s="1155"/>
      <c r="N138" s="1156"/>
      <c r="O138" s="380">
        <v>32366002.269999977</v>
      </c>
      <c r="P138" s="689">
        <v>1.0652140514871022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15</v>
      </c>
      <c r="E139" s="374">
        <v>0</v>
      </c>
      <c r="F139" s="375">
        <v>15</v>
      </c>
      <c r="G139" s="374">
        <v>22</v>
      </c>
      <c r="H139" s="374">
        <v>1</v>
      </c>
      <c r="I139" s="379">
        <v>21</v>
      </c>
      <c r="J139" s="1157"/>
      <c r="K139" s="1158"/>
      <c r="L139" s="377">
        <v>76484.800000000003</v>
      </c>
      <c r="M139" s="1157"/>
      <c r="N139" s="1158"/>
      <c r="O139" s="380">
        <v>132852.13999999998</v>
      </c>
      <c r="P139" s="689">
        <v>1.7369744053720475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1451</v>
      </c>
      <c r="E140" s="374">
        <v>220</v>
      </c>
      <c r="F140" s="375">
        <v>1231</v>
      </c>
      <c r="G140" s="374">
        <v>2276</v>
      </c>
      <c r="H140" s="374">
        <v>451</v>
      </c>
      <c r="I140" s="379">
        <v>1825</v>
      </c>
      <c r="J140" s="1157"/>
      <c r="K140" s="1158"/>
      <c r="L140" s="377">
        <v>1524002.2200000004</v>
      </c>
      <c r="M140" s="1157"/>
      <c r="N140" s="1158"/>
      <c r="O140" s="380">
        <v>1879182.79</v>
      </c>
      <c r="P140" s="689">
        <v>1.2330577773042872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57"/>
      <c r="K141" s="1158"/>
      <c r="L141" s="377">
        <v>0</v>
      </c>
      <c r="M141" s="1157"/>
      <c r="N141" s="1158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54" t="s">
        <v>259</v>
      </c>
      <c r="C142" s="1154"/>
      <c r="D142" s="374">
        <v>7206</v>
      </c>
      <c r="E142" s="374">
        <v>433</v>
      </c>
      <c r="F142" s="393">
        <v>6773</v>
      </c>
      <c r="G142" s="374">
        <v>8736</v>
      </c>
      <c r="H142" s="374">
        <v>837</v>
      </c>
      <c r="I142" s="394">
        <v>7899</v>
      </c>
      <c r="J142" s="1159"/>
      <c r="K142" s="1160"/>
      <c r="L142" s="386">
        <v>31984992.579999994</v>
      </c>
      <c r="M142" s="1159"/>
      <c r="N142" s="1160"/>
      <c r="O142" s="389">
        <v>34378037.199999981</v>
      </c>
      <c r="P142" s="688">
        <v>1.0748177325354873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899" t="s">
        <v>198</v>
      </c>
      <c r="C144" s="899"/>
      <c r="D144" s="384">
        <v>87059</v>
      </c>
      <c r="E144" s="384">
        <v>8980</v>
      </c>
      <c r="F144" s="455">
        <v>78079</v>
      </c>
      <c r="G144" s="384">
        <v>95577</v>
      </c>
      <c r="H144" s="384">
        <v>10818</v>
      </c>
      <c r="I144" s="388">
        <v>84759</v>
      </c>
      <c r="J144" s="377">
        <v>188176990.59840003</v>
      </c>
      <c r="K144" s="453">
        <v>-1904416.08</v>
      </c>
      <c r="L144" s="386">
        <v>186272574.51840001</v>
      </c>
      <c r="M144" s="377">
        <v>177627469.60969996</v>
      </c>
      <c r="N144" s="453">
        <v>-1480776.38</v>
      </c>
      <c r="O144" s="389">
        <v>176146693.22969997</v>
      </c>
      <c r="P144" s="449">
        <v>0.94563944093820529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899" t="s">
        <v>198</v>
      </c>
      <c r="C146" s="899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34560286.390000001</v>
      </c>
      <c r="K146" s="453">
        <f>SUM(K101)</f>
        <v>0</v>
      </c>
      <c r="L146" s="386" t="e">
        <f>SUM(L101+#REF!)</f>
        <v>#REF!</v>
      </c>
      <c r="M146" s="377">
        <f>SUM(M101)</f>
        <v>11222998.65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B136:C136"/>
    <mergeCell ref="J138:K142"/>
    <mergeCell ref="M138:N142"/>
    <mergeCell ref="B142:C142"/>
    <mergeCell ref="B144:C144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M66:N70"/>
    <mergeCell ref="J66:K70"/>
    <mergeCell ref="B78:B81"/>
    <mergeCell ref="C78:C81"/>
    <mergeCell ref="D79:I79"/>
    <mergeCell ref="J79:O79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B31:C31"/>
    <mergeCell ref="B37:C37"/>
    <mergeCell ref="B39:C39"/>
    <mergeCell ref="B40:P40"/>
    <mergeCell ref="B41:B44"/>
    <mergeCell ref="C41:C44"/>
    <mergeCell ref="M33:N37"/>
    <mergeCell ref="J33:K37"/>
    <mergeCell ref="D9:I9"/>
    <mergeCell ref="J9:O9"/>
    <mergeCell ref="B7:C7"/>
    <mergeCell ref="A8:A9"/>
    <mergeCell ref="B8:B11"/>
    <mergeCell ref="C8:C11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00" t="s">
        <v>296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</row>
    <row r="5" spans="1:20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9" t="s">
        <v>297</v>
      </c>
      <c r="C7" s="1079"/>
      <c r="D7" s="1166"/>
      <c r="E7" s="1166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903"/>
      <c r="B8" s="1065" t="s">
        <v>84</v>
      </c>
      <c r="C8" s="907" t="s">
        <v>211</v>
      </c>
      <c r="D8" s="910" t="s">
        <v>81</v>
      </c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5"/>
    </row>
    <row r="9" spans="1:20" s="269" customFormat="1" ht="15" customHeight="1" x14ac:dyDescent="0.25">
      <c r="A9" s="903"/>
      <c r="B9" s="1066"/>
      <c r="C9" s="908"/>
      <c r="D9" s="895" t="s">
        <v>197</v>
      </c>
      <c r="E9" s="1074"/>
      <c r="F9" s="1074"/>
      <c r="G9" s="1074"/>
      <c r="H9" s="1074"/>
      <c r="I9" s="896"/>
      <c r="J9" s="1164" t="s">
        <v>332</v>
      </c>
      <c r="K9" s="895" t="s">
        <v>220</v>
      </c>
      <c r="L9" s="1074"/>
      <c r="M9" s="1074"/>
      <c r="N9" s="1074"/>
      <c r="O9" s="1074"/>
      <c r="P9" s="896"/>
      <c r="Q9" s="916" t="s">
        <v>332</v>
      </c>
      <c r="R9" s="968" t="s">
        <v>323</v>
      </c>
    </row>
    <row r="10" spans="1:20" s="269" customFormat="1" ht="15" customHeight="1" x14ac:dyDescent="0.25">
      <c r="A10" s="290"/>
      <c r="B10" s="1066"/>
      <c r="C10" s="908"/>
      <c r="D10" s="921" t="s">
        <v>333</v>
      </c>
      <c r="E10" s="1153"/>
      <c r="F10" s="922"/>
      <c r="G10" s="1153" t="s">
        <v>334</v>
      </c>
      <c r="H10" s="1153"/>
      <c r="I10" s="922"/>
      <c r="J10" s="1164"/>
      <c r="K10" s="921" t="s">
        <v>333</v>
      </c>
      <c r="L10" s="1153"/>
      <c r="M10" s="922"/>
      <c r="N10" s="1153" t="s">
        <v>334</v>
      </c>
      <c r="O10" s="1153"/>
      <c r="P10" s="922"/>
      <c r="Q10" s="916"/>
      <c r="R10" s="916"/>
    </row>
    <row r="11" spans="1:20" s="269" customFormat="1" ht="16.149999999999999" customHeight="1" x14ac:dyDescent="0.25">
      <c r="A11" s="290"/>
      <c r="B11" s="1067"/>
      <c r="C11" s="90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31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917"/>
      <c r="R11" s="917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3552</v>
      </c>
      <c r="E13" s="758">
        <v>363</v>
      </c>
      <c r="F13" s="375">
        <v>3189</v>
      </c>
      <c r="G13" s="374">
        <v>3832</v>
      </c>
      <c r="H13" s="758">
        <v>409</v>
      </c>
      <c r="I13" s="379">
        <v>3423</v>
      </c>
      <c r="J13" s="689">
        <v>1.0733772342427093</v>
      </c>
      <c r="K13" s="376">
        <v>5804125.0999999987</v>
      </c>
      <c r="L13" s="450">
        <v>0</v>
      </c>
      <c r="M13" s="377">
        <v>5804125.0999999987</v>
      </c>
      <c r="N13" s="690">
        <v>7284525.8799999999</v>
      </c>
      <c r="O13" s="450">
        <v>0</v>
      </c>
      <c r="P13" s="380">
        <v>7284525.8799999999</v>
      </c>
      <c r="Q13" s="689">
        <v>1.2550601088870399</v>
      </c>
      <c r="R13" s="472">
        <v>2128.1115629564711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13428</v>
      </c>
      <c r="E14" s="758">
        <v>1432</v>
      </c>
      <c r="F14" s="375">
        <v>11996</v>
      </c>
      <c r="G14" s="374">
        <v>14000</v>
      </c>
      <c r="H14" s="758">
        <v>1549</v>
      </c>
      <c r="I14" s="379">
        <v>12451</v>
      </c>
      <c r="J14" s="689">
        <v>1.0379293097699234</v>
      </c>
      <c r="K14" s="376">
        <v>16807952.489999998</v>
      </c>
      <c r="L14" s="450">
        <v>0</v>
      </c>
      <c r="M14" s="377">
        <v>16807952.489999998</v>
      </c>
      <c r="N14" s="690">
        <v>16072968.959400009</v>
      </c>
      <c r="O14" s="450">
        <v>-65.64</v>
      </c>
      <c r="P14" s="380">
        <v>16072903.319400009</v>
      </c>
      <c r="Q14" s="689">
        <v>0.95626777437422483</v>
      </c>
      <c r="R14" s="472">
        <v>1290.8925644044662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1927</v>
      </c>
      <c r="E15" s="758">
        <v>108</v>
      </c>
      <c r="F15" s="375">
        <v>1819</v>
      </c>
      <c r="G15" s="374">
        <v>2317</v>
      </c>
      <c r="H15" s="758">
        <v>155</v>
      </c>
      <c r="I15" s="379">
        <v>2162</v>
      </c>
      <c r="J15" s="689">
        <v>1.1885651456844419</v>
      </c>
      <c r="K15" s="376">
        <v>3875435.86</v>
      </c>
      <c r="L15" s="450">
        <v>0</v>
      </c>
      <c r="M15" s="377">
        <v>3875435.86</v>
      </c>
      <c r="N15" s="690">
        <v>4660143.5500000007</v>
      </c>
      <c r="O15" s="450">
        <v>0</v>
      </c>
      <c r="P15" s="380">
        <v>4660143.5500000007</v>
      </c>
      <c r="Q15" s="689">
        <v>1.202482435098281</v>
      </c>
      <c r="R15" s="472">
        <v>2155.4780527289549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56</v>
      </c>
      <c r="H16" s="758">
        <v>4</v>
      </c>
      <c r="I16" s="379">
        <v>52</v>
      </c>
      <c r="J16" s="689" t="s">
        <v>335</v>
      </c>
      <c r="K16" s="376">
        <v>0</v>
      </c>
      <c r="L16" s="450">
        <v>0</v>
      </c>
      <c r="M16" s="377">
        <v>0</v>
      </c>
      <c r="N16" s="690">
        <v>88192.66</v>
      </c>
      <c r="O16" s="450">
        <v>0</v>
      </c>
      <c r="P16" s="380">
        <v>88192.66</v>
      </c>
      <c r="Q16" s="689" t="s">
        <v>335</v>
      </c>
      <c r="R16" s="472">
        <v>1696.0126923076923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6496</v>
      </c>
      <c r="E17" s="758">
        <v>683</v>
      </c>
      <c r="F17" s="375">
        <v>5813</v>
      </c>
      <c r="G17" s="374">
        <v>6095</v>
      </c>
      <c r="H17" s="758">
        <v>666</v>
      </c>
      <c r="I17" s="379">
        <v>5429</v>
      </c>
      <c r="J17" s="689">
        <v>0.93394116635128166</v>
      </c>
      <c r="K17" s="376">
        <v>11694010.150000002</v>
      </c>
      <c r="L17" s="450">
        <v>-1104301.54</v>
      </c>
      <c r="M17" s="377">
        <v>10589708.610000003</v>
      </c>
      <c r="N17" s="690">
        <v>11730045.120000001</v>
      </c>
      <c r="O17" s="450">
        <v>-985132.35</v>
      </c>
      <c r="P17" s="380">
        <v>10744912.770000001</v>
      </c>
      <c r="Q17" s="689">
        <v>1.0146561313172902</v>
      </c>
      <c r="R17" s="472">
        <v>1979.1697863326583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10189</v>
      </c>
      <c r="E18" s="758">
        <v>938</v>
      </c>
      <c r="F18" s="375">
        <v>9251</v>
      </c>
      <c r="G18" s="374">
        <v>10815</v>
      </c>
      <c r="H18" s="758">
        <v>1205</v>
      </c>
      <c r="I18" s="379">
        <v>9610</v>
      </c>
      <c r="J18" s="689">
        <v>1.0388066155010269</v>
      </c>
      <c r="K18" s="376">
        <v>16908511.173899997</v>
      </c>
      <c r="L18" s="450">
        <v>-10974.869999999999</v>
      </c>
      <c r="M18" s="377">
        <v>16897536.303899996</v>
      </c>
      <c r="N18" s="690">
        <v>17772317.9362</v>
      </c>
      <c r="O18" s="450">
        <v>0</v>
      </c>
      <c r="P18" s="380">
        <v>17772317.9362</v>
      </c>
      <c r="Q18" s="689">
        <v>1.0517697738041316</v>
      </c>
      <c r="R18" s="472">
        <v>1849.3567051196671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1333</v>
      </c>
      <c r="E19" s="758">
        <v>58</v>
      </c>
      <c r="F19" s="375">
        <v>1275</v>
      </c>
      <c r="G19" s="374">
        <v>1566</v>
      </c>
      <c r="H19" s="758">
        <v>137</v>
      </c>
      <c r="I19" s="379">
        <v>1429</v>
      </c>
      <c r="J19" s="689">
        <v>1.1207843137254903</v>
      </c>
      <c r="K19" s="376">
        <v>2522310.8000000017</v>
      </c>
      <c r="L19" s="450">
        <v>0</v>
      </c>
      <c r="M19" s="377">
        <v>2522310.8000000017</v>
      </c>
      <c r="N19" s="690">
        <v>3305891.2299999972</v>
      </c>
      <c r="O19" s="450">
        <v>0</v>
      </c>
      <c r="P19" s="380">
        <v>3305891.2299999972</v>
      </c>
      <c r="Q19" s="689">
        <v>1.310659745024283</v>
      </c>
      <c r="R19" s="472">
        <v>2313.4298320503831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256</v>
      </c>
      <c r="E20" s="758">
        <v>10</v>
      </c>
      <c r="F20" s="375">
        <v>246</v>
      </c>
      <c r="G20" s="374">
        <v>239</v>
      </c>
      <c r="H20" s="758">
        <v>47</v>
      </c>
      <c r="I20" s="379">
        <v>192</v>
      </c>
      <c r="J20" s="689">
        <v>0.78048780487804881</v>
      </c>
      <c r="K20" s="376">
        <v>194907.16999999998</v>
      </c>
      <c r="L20" s="450">
        <v>0</v>
      </c>
      <c r="M20" s="377">
        <v>194907.16999999998</v>
      </c>
      <c r="N20" s="690">
        <v>142075.85</v>
      </c>
      <c r="O20" s="450">
        <v>0</v>
      </c>
      <c r="P20" s="380">
        <v>142075.85</v>
      </c>
      <c r="Q20" s="689">
        <v>0.72894111591687483</v>
      </c>
      <c r="R20" s="472">
        <v>739.9783854166667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13132</v>
      </c>
      <c r="E21" s="758">
        <v>1759</v>
      </c>
      <c r="F21" s="375">
        <v>11373</v>
      </c>
      <c r="G21" s="374">
        <v>14005</v>
      </c>
      <c r="H21" s="758">
        <v>1906</v>
      </c>
      <c r="I21" s="379">
        <v>12099</v>
      </c>
      <c r="J21" s="689">
        <v>1.0638353996307044</v>
      </c>
      <c r="K21" s="376">
        <v>22897820.329999998</v>
      </c>
      <c r="L21" s="450">
        <v>-599762.39</v>
      </c>
      <c r="M21" s="377">
        <v>22298057.939999998</v>
      </c>
      <c r="N21" s="690">
        <v>24966385.52</v>
      </c>
      <c r="O21" s="450">
        <v>-337059.22000000003</v>
      </c>
      <c r="P21" s="380">
        <v>24629326.300000001</v>
      </c>
      <c r="Q21" s="689">
        <v>1.1045502871269337</v>
      </c>
      <c r="R21" s="472">
        <v>2035.6497479130508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7436</v>
      </c>
      <c r="E22" s="758">
        <v>641</v>
      </c>
      <c r="F22" s="375">
        <v>6795</v>
      </c>
      <c r="G22" s="374">
        <v>7222</v>
      </c>
      <c r="H22" s="758">
        <v>646</v>
      </c>
      <c r="I22" s="379">
        <v>6576</v>
      </c>
      <c r="J22" s="689">
        <v>0.96777041942604858</v>
      </c>
      <c r="K22" s="376">
        <v>13418417.939999999</v>
      </c>
      <c r="L22" s="450">
        <v>-137914.12</v>
      </c>
      <c r="M22" s="377">
        <v>13280503.82</v>
      </c>
      <c r="N22" s="690">
        <v>11879350.76</v>
      </c>
      <c r="O22" s="450">
        <v>-71893.810000000012</v>
      </c>
      <c r="P22" s="380">
        <v>11807456.949999999</v>
      </c>
      <c r="Q22" s="689">
        <v>0.88908200396873194</v>
      </c>
      <c r="R22" s="472">
        <v>1795.5378573600972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6577</v>
      </c>
      <c r="E23" s="758">
        <v>795</v>
      </c>
      <c r="F23" s="375">
        <v>5782</v>
      </c>
      <c r="G23" s="374">
        <v>8703</v>
      </c>
      <c r="H23" s="758">
        <v>1080</v>
      </c>
      <c r="I23" s="379">
        <v>7623</v>
      </c>
      <c r="J23" s="689">
        <v>1.3184019370460049</v>
      </c>
      <c r="K23" s="376">
        <v>7284328.7700000051</v>
      </c>
      <c r="L23" s="450">
        <v>-25826.440000000006</v>
      </c>
      <c r="M23" s="377">
        <v>7258502.3300000047</v>
      </c>
      <c r="N23" s="690">
        <v>10293607.719999988</v>
      </c>
      <c r="O23" s="450">
        <v>-448.78999999999996</v>
      </c>
      <c r="P23" s="380">
        <v>10293158.929999989</v>
      </c>
      <c r="Q23" s="689">
        <v>1.4180830234713147</v>
      </c>
      <c r="R23" s="472">
        <v>1350.2766535484702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5509</v>
      </c>
      <c r="E24" s="758">
        <v>589</v>
      </c>
      <c r="F24" s="375">
        <v>4920</v>
      </c>
      <c r="G24" s="374">
        <v>5298</v>
      </c>
      <c r="H24" s="758">
        <v>511</v>
      </c>
      <c r="I24" s="379">
        <v>4787</v>
      </c>
      <c r="J24" s="689">
        <v>0.9729674796747968</v>
      </c>
      <c r="K24" s="376">
        <v>9167768.2700000014</v>
      </c>
      <c r="L24" s="450">
        <v>-25636.720000000001</v>
      </c>
      <c r="M24" s="377">
        <v>9142131.5500000007</v>
      </c>
      <c r="N24" s="690">
        <v>10018274.470000003</v>
      </c>
      <c r="O24" s="450">
        <v>-86176.569999999992</v>
      </c>
      <c r="P24" s="380">
        <v>9932097.9000000022</v>
      </c>
      <c r="Q24" s="689">
        <v>1.0864094271319036</v>
      </c>
      <c r="R24" s="472">
        <v>2074.8063296427831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2489</v>
      </c>
      <c r="E25" s="758">
        <v>308</v>
      </c>
      <c r="F25" s="375">
        <v>2181</v>
      </c>
      <c r="G25" s="374">
        <v>2693</v>
      </c>
      <c r="H25" s="758">
        <v>300</v>
      </c>
      <c r="I25" s="379">
        <v>2393</v>
      </c>
      <c r="J25" s="689">
        <v>1.097203117835855</v>
      </c>
      <c r="K25" s="376">
        <v>4814225.1899999995</v>
      </c>
      <c r="L25" s="450">
        <v>0</v>
      </c>
      <c r="M25" s="377">
        <v>4814225.1899999995</v>
      </c>
      <c r="N25" s="690">
        <v>5419919.1399999997</v>
      </c>
      <c r="O25" s="450">
        <v>0</v>
      </c>
      <c r="P25" s="380">
        <v>5419919.1399999997</v>
      </c>
      <c r="Q25" s="689">
        <v>1.1258133814052018</v>
      </c>
      <c r="R25" s="472">
        <v>2264.9056163811115</v>
      </c>
      <c r="S25" s="471"/>
    </row>
    <row r="26" spans="1:29" s="266" customFormat="1" ht="18" customHeight="1" x14ac:dyDescent="0.25">
      <c r="A26" s="275"/>
      <c r="B26" s="1073" t="s">
        <v>216</v>
      </c>
      <c r="C26" s="1073"/>
      <c r="D26" s="384">
        <v>72324</v>
      </c>
      <c r="E26" s="384">
        <v>7684</v>
      </c>
      <c r="F26" s="385">
        <v>64640</v>
      </c>
      <c r="G26" s="374">
        <v>76841</v>
      </c>
      <c r="H26" s="384">
        <v>8615</v>
      </c>
      <c r="I26" s="388">
        <v>68226</v>
      </c>
      <c r="J26" s="688">
        <v>1.0554764851485148</v>
      </c>
      <c r="K26" s="377">
        <v>115389813.24389999</v>
      </c>
      <c r="L26" s="453">
        <v>-1904416.0800000003</v>
      </c>
      <c r="M26" s="386">
        <v>113485397.16389999</v>
      </c>
      <c r="N26" s="377">
        <v>123633698.7956</v>
      </c>
      <c r="O26" s="453">
        <v>-1480776.3800000001</v>
      </c>
      <c r="P26" s="389">
        <v>122152922.41560002</v>
      </c>
      <c r="Q26" s="688">
        <v>1.0763756876947088</v>
      </c>
      <c r="R26" s="478">
        <v>1790.4160058570048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552</v>
      </c>
      <c r="E28" s="758">
        <v>51</v>
      </c>
      <c r="F28" s="375">
        <v>501</v>
      </c>
      <c r="G28" s="374">
        <v>402</v>
      </c>
      <c r="H28" s="758">
        <v>53</v>
      </c>
      <c r="I28" s="379">
        <v>349</v>
      </c>
      <c r="J28" s="689">
        <v>0.69660678642714569</v>
      </c>
      <c r="K28" s="480"/>
      <c r="L28" s="481"/>
      <c r="M28" s="375">
        <v>990592.60000000009</v>
      </c>
      <c r="N28" s="480"/>
      <c r="O28" s="481"/>
      <c r="P28" s="379">
        <v>1201397.1299999999</v>
      </c>
      <c r="Q28" s="689">
        <v>1.2128064857338927</v>
      </c>
      <c r="R28" s="472">
        <v>3442.3986532951285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516</v>
      </c>
      <c r="E29" s="758">
        <v>31</v>
      </c>
      <c r="F29" s="375">
        <v>485</v>
      </c>
      <c r="G29" s="374">
        <v>566</v>
      </c>
      <c r="H29" s="758">
        <v>22</v>
      </c>
      <c r="I29" s="379">
        <v>544</v>
      </c>
      <c r="J29" s="689">
        <v>1.1216494845360825</v>
      </c>
      <c r="K29" s="482"/>
      <c r="L29" s="484"/>
      <c r="M29" s="375">
        <v>5628816.8200000003</v>
      </c>
      <c r="N29" s="482"/>
      <c r="O29" s="483"/>
      <c r="P29" s="379">
        <v>3743067.68</v>
      </c>
      <c r="Q29" s="689">
        <v>0.66498303279302662</v>
      </c>
      <c r="R29" s="472">
        <v>6880.6391176470588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1417</v>
      </c>
      <c r="E30" s="758">
        <v>15</v>
      </c>
      <c r="F30" s="375">
        <v>1402</v>
      </c>
      <c r="G30" s="374">
        <v>1806</v>
      </c>
      <c r="H30" s="758">
        <v>133</v>
      </c>
      <c r="I30" s="379">
        <v>1673</v>
      </c>
      <c r="J30" s="689">
        <v>1.1932952924393723</v>
      </c>
      <c r="K30" s="482"/>
      <c r="L30" s="484"/>
      <c r="M30" s="375">
        <v>10386506.369999995</v>
      </c>
      <c r="N30" s="482"/>
      <c r="O30" s="483"/>
      <c r="P30" s="379">
        <v>11555228.269999983</v>
      </c>
      <c r="Q30" s="689">
        <v>1.1125231004888883</v>
      </c>
      <c r="R30" s="472">
        <v>6906.8907770472106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609</v>
      </c>
      <c r="E31" s="758">
        <v>30</v>
      </c>
      <c r="F31" s="375">
        <v>579</v>
      </c>
      <c r="G31" s="374">
        <v>837</v>
      </c>
      <c r="H31" s="758">
        <v>157</v>
      </c>
      <c r="I31" s="379">
        <v>680</v>
      </c>
      <c r="J31" s="689">
        <v>1.1744386873920554</v>
      </c>
      <c r="K31" s="482"/>
      <c r="L31" s="483"/>
      <c r="M31" s="375">
        <v>2618841.25</v>
      </c>
      <c r="N31" s="482"/>
      <c r="O31" s="483"/>
      <c r="P31" s="379">
        <v>4068753.62</v>
      </c>
      <c r="Q31" s="689">
        <v>1.5536465297390591</v>
      </c>
      <c r="R31" s="472">
        <v>5983.4612058823532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604</v>
      </c>
      <c r="E32" s="758">
        <v>22</v>
      </c>
      <c r="F32" s="375">
        <v>582</v>
      </c>
      <c r="G32" s="374">
        <v>751</v>
      </c>
      <c r="H32" s="758">
        <v>22</v>
      </c>
      <c r="I32" s="379">
        <v>729</v>
      </c>
      <c r="J32" s="689">
        <v>1.2525773195876289</v>
      </c>
      <c r="K32" s="482"/>
      <c r="L32" s="483"/>
      <c r="M32" s="375">
        <v>2491637.71</v>
      </c>
      <c r="N32" s="482"/>
      <c r="O32" s="483"/>
      <c r="P32" s="379">
        <v>2467079.5099999998</v>
      </c>
      <c r="Q32" s="689">
        <v>0.9901437516772853</v>
      </c>
      <c r="R32" s="472">
        <v>3384.1968587105621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1418</v>
      </c>
      <c r="E33" s="758">
        <v>24</v>
      </c>
      <c r="F33" s="375">
        <v>1394</v>
      </c>
      <c r="G33" s="374">
        <v>2005</v>
      </c>
      <c r="H33" s="758">
        <v>35</v>
      </c>
      <c r="I33" s="379">
        <v>1970</v>
      </c>
      <c r="J33" s="689">
        <v>1.4131994261119081</v>
      </c>
      <c r="K33" s="460"/>
      <c r="L33" s="461"/>
      <c r="M33" s="375">
        <v>2924847.22</v>
      </c>
      <c r="N33" s="460"/>
      <c r="O33" s="461"/>
      <c r="P33" s="379">
        <v>2058223.8799999992</v>
      </c>
      <c r="Q33" s="689">
        <v>0.70370303991467942</v>
      </c>
      <c r="R33" s="472">
        <v>1044.7836954314716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1535</v>
      </c>
      <c r="E34" s="758">
        <v>188</v>
      </c>
      <c r="F34" s="375">
        <v>1347</v>
      </c>
      <c r="G34" s="374">
        <v>1519</v>
      </c>
      <c r="H34" s="758">
        <v>245</v>
      </c>
      <c r="I34" s="379">
        <v>1274</v>
      </c>
      <c r="J34" s="689">
        <v>0.94580549368968081</v>
      </c>
      <c r="K34" s="460"/>
      <c r="L34" s="461"/>
      <c r="M34" s="375">
        <v>5480197.7400000002</v>
      </c>
      <c r="N34" s="460"/>
      <c r="O34" s="461"/>
      <c r="P34" s="379">
        <v>6910693.1899999892</v>
      </c>
      <c r="Q34" s="689">
        <v>1.2610298967058786</v>
      </c>
      <c r="R34" s="472">
        <v>5424.4059576138061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6651</v>
      </c>
      <c r="E35" s="374">
        <v>361</v>
      </c>
      <c r="F35" s="393">
        <v>6290</v>
      </c>
      <c r="G35" s="374">
        <v>7886</v>
      </c>
      <c r="H35" s="374">
        <v>667</v>
      </c>
      <c r="I35" s="394">
        <v>7219</v>
      </c>
      <c r="J35" s="688">
        <v>1.1476947535771065</v>
      </c>
      <c r="K35" s="417"/>
      <c r="L35" s="462"/>
      <c r="M35" s="386">
        <v>30521439.709999993</v>
      </c>
      <c r="N35" s="417"/>
      <c r="O35" s="462"/>
      <c r="P35" s="389">
        <v>32004443.279999975</v>
      </c>
      <c r="Q35" s="688">
        <v>1.0485889127148249</v>
      </c>
      <c r="R35" s="478">
        <v>4433.3624158470666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9" t="s">
        <v>326</v>
      </c>
      <c r="C37" s="899"/>
      <c r="D37" s="374">
        <v>78975</v>
      </c>
      <c r="E37" s="384">
        <v>8045</v>
      </c>
      <c r="F37" s="455">
        <v>70930</v>
      </c>
      <c r="G37" s="374">
        <v>84727</v>
      </c>
      <c r="H37" s="384">
        <v>9282</v>
      </c>
      <c r="I37" s="388">
        <v>75445</v>
      </c>
      <c r="J37" s="449">
        <v>1.0636543070633018</v>
      </c>
      <c r="K37" s="377">
        <v>145911252.95389998</v>
      </c>
      <c r="L37" s="453">
        <v>-1904416.0800000003</v>
      </c>
      <c r="M37" s="386">
        <v>144006836.8739</v>
      </c>
      <c r="N37" s="377">
        <v>155638142.07559997</v>
      </c>
      <c r="O37" s="453">
        <v>-1480776.3800000001</v>
      </c>
      <c r="P37" s="389">
        <v>154157365.6956</v>
      </c>
      <c r="Q37" s="449">
        <v>1.0704864369084668</v>
      </c>
      <c r="R37" s="478">
        <v>2043.3079156418582</v>
      </c>
    </row>
    <row r="38" spans="1:18" s="266" customFormat="1" ht="12" customHeight="1" x14ac:dyDescent="0.25">
      <c r="A38" s="275"/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65" t="s">
        <v>84</v>
      </c>
      <c r="C40" s="907" t="s">
        <v>211</v>
      </c>
      <c r="D40" s="910" t="s">
        <v>52</v>
      </c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5"/>
    </row>
    <row r="41" spans="1:18" s="266" customFormat="1" ht="15.6" customHeight="1" x14ac:dyDescent="0.25">
      <c r="A41" s="275"/>
      <c r="B41" s="1066"/>
      <c r="C41" s="908"/>
      <c r="D41" s="895" t="s">
        <v>197</v>
      </c>
      <c r="E41" s="1074"/>
      <c r="F41" s="1074"/>
      <c r="G41" s="1074"/>
      <c r="H41" s="1074"/>
      <c r="I41" s="896"/>
      <c r="J41" s="1164" t="s">
        <v>332</v>
      </c>
      <c r="K41" s="895" t="s">
        <v>220</v>
      </c>
      <c r="L41" s="1074"/>
      <c r="M41" s="1074"/>
      <c r="N41" s="1074"/>
      <c r="O41" s="1074"/>
      <c r="P41" s="896"/>
      <c r="Q41" s="916" t="s">
        <v>332</v>
      </c>
      <c r="R41" s="968" t="s">
        <v>323</v>
      </c>
    </row>
    <row r="42" spans="1:18" s="266" customFormat="1" ht="19.149999999999999" customHeight="1" x14ac:dyDescent="0.25">
      <c r="A42" s="275"/>
      <c r="B42" s="1066"/>
      <c r="C42" s="908"/>
      <c r="D42" s="921" t="s">
        <v>333</v>
      </c>
      <c r="E42" s="1153"/>
      <c r="F42" s="922"/>
      <c r="G42" s="1153" t="s">
        <v>334</v>
      </c>
      <c r="H42" s="1153"/>
      <c r="I42" s="922"/>
      <c r="J42" s="1164"/>
      <c r="K42" s="921" t="s">
        <v>333</v>
      </c>
      <c r="L42" s="1153"/>
      <c r="M42" s="922"/>
      <c r="N42" s="1153" t="s">
        <v>334</v>
      </c>
      <c r="O42" s="1153"/>
      <c r="P42" s="922"/>
      <c r="Q42" s="916"/>
      <c r="R42" s="916"/>
    </row>
    <row r="43" spans="1:18" s="266" customFormat="1" ht="19.149999999999999" customHeight="1" x14ac:dyDescent="0.25">
      <c r="A43" s="275"/>
      <c r="B43" s="1067"/>
      <c r="C43" s="909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31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917"/>
      <c r="R43" s="917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111</v>
      </c>
      <c r="E45" s="758">
        <v>9</v>
      </c>
      <c r="F45" s="375">
        <v>102</v>
      </c>
      <c r="G45" s="374">
        <v>503</v>
      </c>
      <c r="H45" s="758">
        <v>99</v>
      </c>
      <c r="I45" s="379">
        <v>404</v>
      </c>
      <c r="J45" s="689">
        <v>3.9607843137254903</v>
      </c>
      <c r="K45" s="376">
        <v>203303.14</v>
      </c>
      <c r="L45" s="450">
        <v>0</v>
      </c>
      <c r="M45" s="377">
        <v>203303.14</v>
      </c>
      <c r="N45" s="690">
        <v>793143.73</v>
      </c>
      <c r="O45" s="450">
        <v>0</v>
      </c>
      <c r="P45" s="380">
        <v>793143.73</v>
      </c>
      <c r="Q45" s="689">
        <v>3.9012861778721173</v>
      </c>
      <c r="R45" s="472">
        <v>1963.2270544554456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300</v>
      </c>
      <c r="E46" s="758">
        <v>54</v>
      </c>
      <c r="F46" s="375">
        <v>246</v>
      </c>
      <c r="G46" s="374">
        <v>604</v>
      </c>
      <c r="H46" s="758">
        <v>112</v>
      </c>
      <c r="I46" s="379">
        <v>492</v>
      </c>
      <c r="J46" s="689">
        <v>2</v>
      </c>
      <c r="K46" s="376">
        <v>442729.89</v>
      </c>
      <c r="L46" s="450">
        <v>0</v>
      </c>
      <c r="M46" s="377">
        <v>442729.89</v>
      </c>
      <c r="N46" s="690">
        <v>620326.82000000007</v>
      </c>
      <c r="O46" s="450">
        <v>0</v>
      </c>
      <c r="P46" s="380">
        <v>620326.82000000007</v>
      </c>
      <c r="Q46" s="689">
        <v>1.4011405916144493</v>
      </c>
      <c r="R46" s="472">
        <v>1260.8268699186992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50</v>
      </c>
      <c r="E47" s="758">
        <v>3</v>
      </c>
      <c r="F47" s="375">
        <v>47</v>
      </c>
      <c r="G47" s="374">
        <v>58</v>
      </c>
      <c r="H47" s="758">
        <v>5</v>
      </c>
      <c r="I47" s="379">
        <v>53</v>
      </c>
      <c r="J47" s="689">
        <v>1.1276595744680851</v>
      </c>
      <c r="K47" s="376">
        <v>71532.13</v>
      </c>
      <c r="L47" s="450">
        <v>0</v>
      </c>
      <c r="M47" s="377">
        <v>71532.13</v>
      </c>
      <c r="N47" s="690">
        <v>118471</v>
      </c>
      <c r="O47" s="450">
        <v>0</v>
      </c>
      <c r="P47" s="380">
        <v>118471</v>
      </c>
      <c r="Q47" s="689">
        <v>1.6561928185278418</v>
      </c>
      <c r="R47" s="472">
        <v>2235.3018867924529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158</v>
      </c>
      <c r="E49" s="758">
        <v>21</v>
      </c>
      <c r="F49" s="375">
        <v>137</v>
      </c>
      <c r="G49" s="374">
        <v>244</v>
      </c>
      <c r="H49" s="758">
        <v>30</v>
      </c>
      <c r="I49" s="379">
        <v>214</v>
      </c>
      <c r="J49" s="689">
        <v>1.562043795620438</v>
      </c>
      <c r="K49" s="376">
        <v>255517.57000000004</v>
      </c>
      <c r="L49" s="450">
        <v>0</v>
      </c>
      <c r="M49" s="377">
        <v>255517.57000000004</v>
      </c>
      <c r="N49" s="690">
        <v>422429.8</v>
      </c>
      <c r="O49" s="450">
        <v>0</v>
      </c>
      <c r="P49" s="380">
        <v>422429.8</v>
      </c>
      <c r="Q49" s="689">
        <v>1.653231908866384</v>
      </c>
      <c r="R49" s="472">
        <v>1973.9710280373831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898</v>
      </c>
      <c r="E50" s="758">
        <v>107</v>
      </c>
      <c r="F50" s="375">
        <v>791</v>
      </c>
      <c r="G50" s="374">
        <v>1171</v>
      </c>
      <c r="H50" s="758">
        <v>200</v>
      </c>
      <c r="I50" s="379">
        <v>971</v>
      </c>
      <c r="J50" s="689">
        <v>1.2275600505689002</v>
      </c>
      <c r="K50" s="376">
        <v>1658918.2745000003</v>
      </c>
      <c r="L50" s="450">
        <v>0</v>
      </c>
      <c r="M50" s="377">
        <v>1658918.2745000003</v>
      </c>
      <c r="N50" s="690">
        <v>1766996.2041</v>
      </c>
      <c r="O50" s="450">
        <v>0</v>
      </c>
      <c r="P50" s="380">
        <v>1766996.2041</v>
      </c>
      <c r="Q50" s="689">
        <v>1.0651496407395804</v>
      </c>
      <c r="R50" s="472">
        <v>1819.7695201853758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105</v>
      </c>
      <c r="E52" s="758">
        <v>7</v>
      </c>
      <c r="F52" s="375">
        <v>98</v>
      </c>
      <c r="G52" s="374">
        <v>122</v>
      </c>
      <c r="H52" s="758">
        <v>32</v>
      </c>
      <c r="I52" s="379">
        <v>90</v>
      </c>
      <c r="J52" s="689">
        <v>0.91836734693877553</v>
      </c>
      <c r="K52" s="376">
        <v>100893.90999999995</v>
      </c>
      <c r="L52" s="450">
        <v>0</v>
      </c>
      <c r="M52" s="377">
        <v>100893.90999999995</v>
      </c>
      <c r="N52" s="690">
        <v>121169.53000000001</v>
      </c>
      <c r="O52" s="450">
        <v>0</v>
      </c>
      <c r="P52" s="380">
        <v>121169.53000000001</v>
      </c>
      <c r="Q52" s="689">
        <v>1.2009598002495896</v>
      </c>
      <c r="R52" s="472">
        <v>1346.3281111111112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536</v>
      </c>
      <c r="E53" s="758">
        <v>34</v>
      </c>
      <c r="F53" s="375">
        <v>502</v>
      </c>
      <c r="G53" s="374">
        <v>730</v>
      </c>
      <c r="H53" s="758">
        <v>84</v>
      </c>
      <c r="I53" s="379">
        <v>646</v>
      </c>
      <c r="J53" s="689">
        <v>1.2868525896414342</v>
      </c>
      <c r="K53" s="376">
        <v>1085389.23</v>
      </c>
      <c r="L53" s="450">
        <v>0</v>
      </c>
      <c r="M53" s="377">
        <v>1085389.23</v>
      </c>
      <c r="N53" s="690">
        <v>1526944.6300000001</v>
      </c>
      <c r="O53" s="450">
        <v>0</v>
      </c>
      <c r="P53" s="380">
        <v>1526944.6300000001</v>
      </c>
      <c r="Q53" s="689">
        <v>1.4068175616594243</v>
      </c>
      <c r="R53" s="472">
        <v>2363.6913777089785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1242</v>
      </c>
      <c r="E55" s="758">
        <v>237</v>
      </c>
      <c r="F55" s="375">
        <v>1005</v>
      </c>
      <c r="G55" s="374">
        <v>1621</v>
      </c>
      <c r="H55" s="758">
        <v>315</v>
      </c>
      <c r="I55" s="379">
        <v>1306</v>
      </c>
      <c r="J55" s="689">
        <v>1.299502487562189</v>
      </c>
      <c r="K55" s="376">
        <v>1459216.3499999999</v>
      </c>
      <c r="L55" s="450">
        <v>0</v>
      </c>
      <c r="M55" s="377">
        <v>1459216.3499999999</v>
      </c>
      <c r="N55" s="690">
        <v>1992521.5500000003</v>
      </c>
      <c r="O55" s="450">
        <v>0</v>
      </c>
      <c r="P55" s="380">
        <v>1992521.5500000003</v>
      </c>
      <c r="Q55" s="689">
        <v>1.3654737010039673</v>
      </c>
      <c r="R55" s="472">
        <v>1525.6673430321596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70</v>
      </c>
      <c r="E56" s="758">
        <v>6</v>
      </c>
      <c r="F56" s="375">
        <v>64</v>
      </c>
      <c r="G56" s="374">
        <v>117</v>
      </c>
      <c r="H56" s="758">
        <v>18</v>
      </c>
      <c r="I56" s="379">
        <v>99</v>
      </c>
      <c r="J56" s="689">
        <v>1.546875</v>
      </c>
      <c r="K56" s="376">
        <v>184608.06</v>
      </c>
      <c r="L56" s="450">
        <v>0</v>
      </c>
      <c r="M56" s="377">
        <v>184608.06</v>
      </c>
      <c r="N56" s="690">
        <v>185664.43</v>
      </c>
      <c r="O56" s="450">
        <v>0</v>
      </c>
      <c r="P56" s="380">
        <v>185664.43</v>
      </c>
      <c r="Q56" s="689">
        <v>1.0057222311961893</v>
      </c>
      <c r="R56" s="472">
        <v>1875.3982828282828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417</v>
      </c>
      <c r="E57" s="758">
        <v>66</v>
      </c>
      <c r="F57" s="375">
        <v>351</v>
      </c>
      <c r="G57" s="374">
        <v>427</v>
      </c>
      <c r="H57" s="758">
        <v>51</v>
      </c>
      <c r="I57" s="379">
        <v>376</v>
      </c>
      <c r="J57" s="689">
        <v>1.0712250712250713</v>
      </c>
      <c r="K57" s="376">
        <v>779789.83</v>
      </c>
      <c r="L57" s="450">
        <v>0</v>
      </c>
      <c r="M57" s="377">
        <v>779789.83</v>
      </c>
      <c r="N57" s="690">
        <v>845067.2699999999</v>
      </c>
      <c r="O57" s="450">
        <v>0</v>
      </c>
      <c r="P57" s="380">
        <v>845067.2699999999</v>
      </c>
      <c r="Q57" s="689">
        <v>1.0837115816193703</v>
      </c>
      <c r="R57" s="472">
        <v>2247.5193351063826</v>
      </c>
    </row>
    <row r="58" spans="1:19" s="266" customFormat="1" ht="18" customHeight="1" x14ac:dyDescent="0.25">
      <c r="A58" s="275"/>
      <c r="B58" s="1073" t="s">
        <v>216</v>
      </c>
      <c r="C58" s="1073"/>
      <c r="D58" s="384">
        <v>3887</v>
      </c>
      <c r="E58" s="384">
        <v>544</v>
      </c>
      <c r="F58" s="385">
        <v>3343</v>
      </c>
      <c r="G58" s="374">
        <v>5597</v>
      </c>
      <c r="H58" s="384">
        <v>946</v>
      </c>
      <c r="I58" s="388">
        <v>4651</v>
      </c>
      <c r="J58" s="688">
        <v>1.3912653305414298</v>
      </c>
      <c r="K58" s="377">
        <v>6241898.3844999997</v>
      </c>
      <c r="L58" s="453">
        <v>0</v>
      </c>
      <c r="M58" s="386">
        <v>6241898.3844999997</v>
      </c>
      <c r="N58" s="377">
        <v>8392734.9640999995</v>
      </c>
      <c r="O58" s="453">
        <v>0</v>
      </c>
      <c r="P58" s="389">
        <v>8392734.9640999995</v>
      </c>
      <c r="Q58" s="688">
        <v>1.3445805181547008</v>
      </c>
      <c r="R58" s="478">
        <v>1804.5011748226186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8</v>
      </c>
      <c r="E61" s="758">
        <v>1</v>
      </c>
      <c r="F61" s="375">
        <v>7</v>
      </c>
      <c r="G61" s="374">
        <v>5</v>
      </c>
      <c r="H61" s="758">
        <v>0</v>
      </c>
      <c r="I61" s="379">
        <v>5</v>
      </c>
      <c r="J61" s="689">
        <v>0.7142857142857143</v>
      </c>
      <c r="K61" s="482"/>
      <c r="L61" s="484"/>
      <c r="M61" s="375">
        <v>6468.4</v>
      </c>
      <c r="N61" s="482"/>
      <c r="O61" s="483"/>
      <c r="P61" s="379">
        <v>18568.95</v>
      </c>
      <c r="Q61" s="689">
        <v>2.8707176426937111</v>
      </c>
      <c r="R61" s="472">
        <v>3713.79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294</v>
      </c>
      <c r="E63" s="758">
        <v>22</v>
      </c>
      <c r="F63" s="375">
        <v>272</v>
      </c>
      <c r="G63" s="374">
        <v>384</v>
      </c>
      <c r="H63" s="758">
        <v>97</v>
      </c>
      <c r="I63" s="379">
        <v>287</v>
      </c>
      <c r="J63" s="689">
        <v>1.0551470588235294</v>
      </c>
      <c r="K63" s="482"/>
      <c r="L63" s="483"/>
      <c r="M63" s="375">
        <v>912117.79000000062</v>
      </c>
      <c r="N63" s="482"/>
      <c r="O63" s="483"/>
      <c r="P63" s="379">
        <v>1034182.8900000004</v>
      </c>
      <c r="Q63" s="689">
        <v>1.133826027009077</v>
      </c>
      <c r="R63" s="472">
        <v>3603.4247038327539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6</v>
      </c>
      <c r="E65" s="758">
        <v>0</v>
      </c>
      <c r="F65" s="375">
        <v>6</v>
      </c>
      <c r="G65" s="374">
        <v>16</v>
      </c>
      <c r="H65" s="758">
        <v>2</v>
      </c>
      <c r="I65" s="379">
        <v>14</v>
      </c>
      <c r="J65" s="689">
        <v>2.3333333333333335</v>
      </c>
      <c r="K65" s="460"/>
      <c r="L65" s="461"/>
      <c r="M65" s="375">
        <v>2136.7299999999996</v>
      </c>
      <c r="N65" s="460"/>
      <c r="O65" s="461"/>
      <c r="P65" s="379">
        <v>17997.690000000002</v>
      </c>
      <c r="Q65" s="689">
        <v>8.4230061823440519</v>
      </c>
      <c r="R65" s="472">
        <v>1285.5492857142858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228</v>
      </c>
      <c r="E66" s="758">
        <v>49</v>
      </c>
      <c r="F66" s="375">
        <v>179</v>
      </c>
      <c r="G66" s="374">
        <v>404</v>
      </c>
      <c r="H66" s="758">
        <v>69</v>
      </c>
      <c r="I66" s="379">
        <v>335</v>
      </c>
      <c r="J66" s="689">
        <v>1.8715083798882681</v>
      </c>
      <c r="K66" s="460"/>
      <c r="L66" s="461"/>
      <c r="M66" s="375">
        <v>513112.35000000003</v>
      </c>
      <c r="N66" s="460"/>
      <c r="O66" s="461"/>
      <c r="P66" s="379">
        <v>1236613</v>
      </c>
      <c r="Q66" s="689">
        <v>2.4100238476037457</v>
      </c>
      <c r="R66" s="472">
        <v>3691.382089552239</v>
      </c>
    </row>
    <row r="67" spans="1:21" s="266" customFormat="1" ht="18" customHeight="1" x14ac:dyDescent="0.25">
      <c r="A67" s="275"/>
      <c r="B67" s="1073" t="s">
        <v>217</v>
      </c>
      <c r="C67" s="1073"/>
      <c r="D67" s="374">
        <v>536</v>
      </c>
      <c r="E67" s="374">
        <v>72</v>
      </c>
      <c r="F67" s="393">
        <v>464</v>
      </c>
      <c r="G67" s="374">
        <v>809</v>
      </c>
      <c r="H67" s="374">
        <v>168</v>
      </c>
      <c r="I67" s="394">
        <v>641</v>
      </c>
      <c r="J67" s="688">
        <v>1.3814655172413792</v>
      </c>
      <c r="K67" s="417"/>
      <c r="L67" s="462"/>
      <c r="M67" s="386">
        <v>1433835.2700000007</v>
      </c>
      <c r="N67" s="417"/>
      <c r="O67" s="462"/>
      <c r="P67" s="389">
        <v>2307362.5300000003</v>
      </c>
      <c r="Q67" s="688">
        <v>1.6092242799969616</v>
      </c>
      <c r="R67" s="478">
        <v>3599.6295319812798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9" t="s">
        <v>326</v>
      </c>
      <c r="C69" s="899"/>
      <c r="D69" s="374">
        <v>4423</v>
      </c>
      <c r="E69" s="384">
        <v>616</v>
      </c>
      <c r="F69" s="455">
        <v>3807</v>
      </c>
      <c r="G69" s="374">
        <v>6406</v>
      </c>
      <c r="H69" s="384">
        <v>1114</v>
      </c>
      <c r="I69" s="388">
        <v>5292</v>
      </c>
      <c r="J69" s="449">
        <v>1.3900709219858156</v>
      </c>
      <c r="K69" s="377">
        <v>7675733.6545000002</v>
      </c>
      <c r="L69" s="453">
        <v>0</v>
      </c>
      <c r="M69" s="386">
        <v>7675733.6545000002</v>
      </c>
      <c r="N69" s="377">
        <v>10700097.494100001</v>
      </c>
      <c r="O69" s="453">
        <v>0</v>
      </c>
      <c r="P69" s="389">
        <v>10700097.494100001</v>
      </c>
      <c r="Q69" s="449">
        <v>1.3940162563909351</v>
      </c>
      <c r="R69" s="478">
        <v>2021.9383019841271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5" t="s">
        <v>294</v>
      </c>
      <c r="C76" s="1165"/>
      <c r="D76" s="1165"/>
      <c r="E76" s="1165"/>
      <c r="F76" s="1165"/>
      <c r="G76" s="1165"/>
      <c r="H76" s="1165"/>
      <c r="I76" s="1165"/>
      <c r="J76" s="1165"/>
      <c r="K76" s="1165"/>
      <c r="L76" s="1165"/>
      <c r="M76" s="1165"/>
      <c r="N76" s="1165"/>
      <c r="O76" s="1165"/>
      <c r="P76" s="1165"/>
      <c r="Q76" s="1165"/>
      <c r="R76" s="321"/>
    </row>
    <row r="77" spans="1:21" s="266" customFormat="1" ht="16.149999999999999" customHeight="1" x14ac:dyDescent="0.25">
      <c r="A77" s="275"/>
      <c r="B77" s="1065" t="s">
        <v>84</v>
      </c>
      <c r="C77" s="907" t="s">
        <v>211</v>
      </c>
      <c r="D77" s="910" t="s">
        <v>81</v>
      </c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5"/>
      <c r="S77" s="465"/>
      <c r="T77" s="465"/>
      <c r="U77" s="466"/>
    </row>
    <row r="78" spans="1:21" s="266" customFormat="1" ht="15" customHeight="1" x14ac:dyDescent="0.25">
      <c r="A78" s="275"/>
      <c r="B78" s="1066"/>
      <c r="C78" s="908"/>
      <c r="D78" s="895" t="s">
        <v>197</v>
      </c>
      <c r="E78" s="1074"/>
      <c r="F78" s="1074"/>
      <c r="G78" s="1074"/>
      <c r="H78" s="1074"/>
      <c r="I78" s="896"/>
      <c r="J78" s="1164" t="s">
        <v>332</v>
      </c>
      <c r="K78" s="895" t="s">
        <v>220</v>
      </c>
      <c r="L78" s="1074"/>
      <c r="M78" s="1074"/>
      <c r="N78" s="1074"/>
      <c r="O78" s="1074"/>
      <c r="P78" s="896"/>
      <c r="Q78" s="916" t="s">
        <v>332</v>
      </c>
      <c r="R78" s="968" t="s">
        <v>323</v>
      </c>
    </row>
    <row r="79" spans="1:21" s="266" customFormat="1" ht="19.149999999999999" customHeight="1" x14ac:dyDescent="0.25">
      <c r="A79" s="275"/>
      <c r="B79" s="1066"/>
      <c r="C79" s="908"/>
      <c r="D79" s="921" t="s">
        <v>333</v>
      </c>
      <c r="E79" s="1153"/>
      <c r="F79" s="922"/>
      <c r="G79" s="1153" t="s">
        <v>334</v>
      </c>
      <c r="H79" s="1153"/>
      <c r="I79" s="922"/>
      <c r="J79" s="1164"/>
      <c r="K79" s="921" t="s">
        <v>333</v>
      </c>
      <c r="L79" s="1153"/>
      <c r="M79" s="922"/>
      <c r="N79" s="1153" t="s">
        <v>334</v>
      </c>
      <c r="O79" s="1153"/>
      <c r="P79" s="922"/>
      <c r="Q79" s="916"/>
      <c r="R79" s="916"/>
    </row>
    <row r="80" spans="1:21" s="266" customFormat="1" ht="19.149999999999999" customHeight="1" x14ac:dyDescent="0.25">
      <c r="A80" s="275"/>
      <c r="B80" s="1067"/>
      <c r="C80" s="909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31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917"/>
      <c r="R80" s="917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163</v>
      </c>
      <c r="E82" s="758">
        <v>10</v>
      </c>
      <c r="F82" s="375">
        <v>153</v>
      </c>
      <c r="G82" s="374">
        <v>123</v>
      </c>
      <c r="H82" s="758">
        <v>9</v>
      </c>
      <c r="I82" s="379">
        <v>114</v>
      </c>
      <c r="J82" s="689">
        <v>0.74509803921568629</v>
      </c>
      <c r="K82" s="758">
        <v>235847.96000000002</v>
      </c>
      <c r="L82" s="450">
        <v>0</v>
      </c>
      <c r="M82" s="377">
        <v>235847.96000000002</v>
      </c>
      <c r="N82" s="758">
        <v>200916.39</v>
      </c>
      <c r="O82" s="450">
        <v>0</v>
      </c>
      <c r="P82" s="380">
        <v>200916.39</v>
      </c>
      <c r="Q82" s="689">
        <v>0.85188945454520781</v>
      </c>
      <c r="R82" s="472">
        <v>1762.4244736842106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194</v>
      </c>
      <c r="E83" s="758">
        <v>7</v>
      </c>
      <c r="F83" s="375">
        <v>187</v>
      </c>
      <c r="G83" s="374">
        <v>418</v>
      </c>
      <c r="H83" s="758">
        <v>37</v>
      </c>
      <c r="I83" s="379">
        <v>381</v>
      </c>
      <c r="J83" s="689">
        <v>2.0374331550802141</v>
      </c>
      <c r="K83" s="758">
        <v>318960.89</v>
      </c>
      <c r="L83" s="450">
        <v>0</v>
      </c>
      <c r="M83" s="377">
        <v>318960.89</v>
      </c>
      <c r="N83" s="758">
        <v>686928.73</v>
      </c>
      <c r="O83" s="450">
        <v>0</v>
      </c>
      <c r="P83" s="380">
        <v>686928.73</v>
      </c>
      <c r="Q83" s="689">
        <v>2.1536456397522592</v>
      </c>
      <c r="R83" s="472">
        <v>1802.9625459317585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734</v>
      </c>
      <c r="E84" s="758">
        <v>57</v>
      </c>
      <c r="F84" s="375">
        <v>677</v>
      </c>
      <c r="G84" s="374">
        <v>796</v>
      </c>
      <c r="H84" s="758">
        <v>76</v>
      </c>
      <c r="I84" s="379">
        <v>720</v>
      </c>
      <c r="J84" s="689">
        <v>1.0635155096011817</v>
      </c>
      <c r="K84" s="758">
        <v>1498394.97</v>
      </c>
      <c r="L84" s="450">
        <v>0</v>
      </c>
      <c r="M84" s="377">
        <v>1498394.97</v>
      </c>
      <c r="N84" s="758">
        <v>2013853.48</v>
      </c>
      <c r="O84" s="450">
        <v>0</v>
      </c>
      <c r="P84" s="380">
        <v>2013853.48</v>
      </c>
      <c r="Q84" s="689">
        <v>1.3440071011450339</v>
      </c>
      <c r="R84" s="472">
        <v>2797.0187222222221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723</v>
      </c>
      <c r="E85" s="758">
        <v>54</v>
      </c>
      <c r="F85" s="375">
        <v>669</v>
      </c>
      <c r="G85" s="374">
        <v>804</v>
      </c>
      <c r="H85" s="758">
        <v>65</v>
      </c>
      <c r="I85" s="379">
        <v>739</v>
      </c>
      <c r="J85" s="689">
        <v>1.1046337817638265</v>
      </c>
      <c r="K85" s="758">
        <v>1446921.18</v>
      </c>
      <c r="L85" s="450">
        <v>0</v>
      </c>
      <c r="M85" s="377">
        <v>1446921.18</v>
      </c>
      <c r="N85" s="758">
        <v>1823781.2499999998</v>
      </c>
      <c r="O85" s="450">
        <v>0</v>
      </c>
      <c r="P85" s="380">
        <v>1823781.2499999998</v>
      </c>
      <c r="Q85" s="689">
        <v>1.2604565301891564</v>
      </c>
      <c r="R85" s="472">
        <v>2467.9042625169145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341</v>
      </c>
      <c r="E86" s="758">
        <v>26</v>
      </c>
      <c r="F86" s="375">
        <v>315</v>
      </c>
      <c r="G86" s="374">
        <v>512</v>
      </c>
      <c r="H86" s="758">
        <v>28</v>
      </c>
      <c r="I86" s="379">
        <v>484</v>
      </c>
      <c r="J86" s="689">
        <v>1.5365079365079366</v>
      </c>
      <c r="K86" s="758">
        <v>461727.99000000005</v>
      </c>
      <c r="L86" s="450">
        <v>0</v>
      </c>
      <c r="M86" s="377">
        <v>461727.99000000005</v>
      </c>
      <c r="N86" s="758">
        <v>856032.27000000014</v>
      </c>
      <c r="O86" s="450">
        <v>0</v>
      </c>
      <c r="P86" s="380">
        <v>856032.27000000014</v>
      </c>
      <c r="Q86" s="689">
        <v>1.8539752593296326</v>
      </c>
      <c r="R86" s="472">
        <v>1768.6617148760333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134</v>
      </c>
      <c r="E87" s="758">
        <v>11</v>
      </c>
      <c r="F87" s="375">
        <v>123</v>
      </c>
      <c r="G87" s="374">
        <v>291</v>
      </c>
      <c r="H87" s="758">
        <v>20</v>
      </c>
      <c r="I87" s="379">
        <v>271</v>
      </c>
      <c r="J87" s="689">
        <v>2.2032520325203251</v>
      </c>
      <c r="K87" s="758">
        <v>208355.27</v>
      </c>
      <c r="L87" s="450">
        <v>0</v>
      </c>
      <c r="M87" s="377">
        <v>208355.27</v>
      </c>
      <c r="N87" s="758">
        <v>513809.98</v>
      </c>
      <c r="O87" s="450">
        <v>0</v>
      </c>
      <c r="P87" s="380">
        <v>513809.98</v>
      </c>
      <c r="Q87" s="689">
        <v>2.466028241090326</v>
      </c>
      <c r="R87" s="472">
        <v>1895.9777859778596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1353</v>
      </c>
      <c r="E88" s="758">
        <v>154</v>
      </c>
      <c r="F88" s="375">
        <v>1199</v>
      </c>
      <c r="G88" s="374">
        <v>1459</v>
      </c>
      <c r="H88" s="758">
        <v>185</v>
      </c>
      <c r="I88" s="379">
        <v>1274</v>
      </c>
      <c r="J88" s="689">
        <v>1.0625521267723104</v>
      </c>
      <c r="K88" s="758">
        <v>30390078.129999999</v>
      </c>
      <c r="L88" s="450">
        <v>0</v>
      </c>
      <c r="M88" s="377">
        <v>30390078.129999999</v>
      </c>
      <c r="N88" s="758">
        <v>5127676.55</v>
      </c>
      <c r="O88" s="450">
        <v>0</v>
      </c>
      <c r="P88" s="380">
        <v>5127676.55</v>
      </c>
      <c r="Q88" s="689">
        <v>0.16872863992205867</v>
      </c>
      <c r="R88" s="472">
        <v>4024.8638540031397</v>
      </c>
    </row>
    <row r="89" spans="1:18" s="266" customFormat="1" ht="18" customHeight="1" x14ac:dyDescent="0.25">
      <c r="A89" s="275"/>
      <c r="B89" s="1073" t="s">
        <v>216</v>
      </c>
      <c r="C89" s="1073"/>
      <c r="D89" s="384">
        <v>3642</v>
      </c>
      <c r="E89" s="384">
        <v>319</v>
      </c>
      <c r="F89" s="385">
        <v>3323</v>
      </c>
      <c r="G89" s="384">
        <v>4403</v>
      </c>
      <c r="H89" s="384">
        <v>420</v>
      </c>
      <c r="I89" s="388">
        <v>3983</v>
      </c>
      <c r="J89" s="688">
        <v>1.1986157086969607</v>
      </c>
      <c r="K89" s="377">
        <v>34560286.390000001</v>
      </c>
      <c r="L89" s="457">
        <v>0</v>
      </c>
      <c r="M89" s="408">
        <v>34560286.390000001</v>
      </c>
      <c r="N89" s="486">
        <v>11222998.649999999</v>
      </c>
      <c r="O89" s="457">
        <v>0</v>
      </c>
      <c r="P89" s="454">
        <v>11222998.649999999</v>
      </c>
      <c r="Q89" s="688">
        <v>0.32473685325846624</v>
      </c>
      <c r="R89" s="478">
        <v>2817.7249937233237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19</v>
      </c>
      <c r="E97" s="758">
        <v>0</v>
      </c>
      <c r="F97" s="375">
        <v>19</v>
      </c>
      <c r="G97" s="374">
        <v>41</v>
      </c>
      <c r="H97" s="758">
        <v>2</v>
      </c>
      <c r="I97" s="379">
        <v>39</v>
      </c>
      <c r="J97" s="689">
        <v>2.0526315789473686</v>
      </c>
      <c r="K97" s="758">
        <v>29717.600000000002</v>
      </c>
      <c r="L97" s="450">
        <v>0</v>
      </c>
      <c r="M97" s="377">
        <v>29717.600000000002</v>
      </c>
      <c r="N97" s="758">
        <v>66231.39</v>
      </c>
      <c r="O97" s="450">
        <v>0</v>
      </c>
      <c r="P97" s="380">
        <v>66231.39</v>
      </c>
      <c r="Q97" s="689">
        <v>2.2286924246910917</v>
      </c>
      <c r="R97" s="472">
        <v>1698.2407692307693</v>
      </c>
    </row>
    <row r="98" spans="1:18" s="266" customFormat="1" ht="18" customHeight="1" x14ac:dyDescent="0.25">
      <c r="A98" s="275"/>
      <c r="B98" s="1073" t="s">
        <v>217</v>
      </c>
      <c r="C98" s="1073"/>
      <c r="D98" s="384">
        <v>19</v>
      </c>
      <c r="E98" s="384">
        <v>0</v>
      </c>
      <c r="F98" s="385">
        <v>19</v>
      </c>
      <c r="G98" s="384">
        <v>41</v>
      </c>
      <c r="H98" s="384">
        <v>2</v>
      </c>
      <c r="I98" s="388">
        <v>39</v>
      </c>
      <c r="J98" s="688">
        <v>2.0526315789473686</v>
      </c>
      <c r="K98" s="377">
        <v>29717.600000000002</v>
      </c>
      <c r="L98" s="457">
        <v>0</v>
      </c>
      <c r="M98" s="408">
        <v>29717.600000000002</v>
      </c>
      <c r="N98" s="486">
        <v>66231.39</v>
      </c>
      <c r="O98" s="457">
        <v>0</v>
      </c>
      <c r="P98" s="454">
        <v>66231.39</v>
      </c>
      <c r="Q98" s="688">
        <v>2.2286924246910917</v>
      </c>
      <c r="R98" s="478">
        <v>1698.2407692307693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9" t="s">
        <v>326</v>
      </c>
      <c r="C100" s="899"/>
      <c r="D100" s="374">
        <v>3661</v>
      </c>
      <c r="E100" s="384">
        <v>319</v>
      </c>
      <c r="F100" s="455">
        <v>3342</v>
      </c>
      <c r="G100" s="374">
        <v>4444</v>
      </c>
      <c r="H100" s="384">
        <v>422</v>
      </c>
      <c r="I100" s="388">
        <v>4022</v>
      </c>
      <c r="J100" s="449">
        <v>1.2034709754637942</v>
      </c>
      <c r="K100" s="377">
        <v>34590003.990000002</v>
      </c>
      <c r="L100" s="453">
        <v>0</v>
      </c>
      <c r="M100" s="386">
        <v>34590003.990000002</v>
      </c>
      <c r="N100" s="377">
        <v>11289230.039999999</v>
      </c>
      <c r="O100" s="453">
        <v>0</v>
      </c>
      <c r="P100" s="389">
        <v>11289230.039999999</v>
      </c>
      <c r="Q100" s="449">
        <v>0.3263726145641303</v>
      </c>
      <c r="R100" s="478">
        <v>2806.8697265042265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00" t="s">
        <v>295</v>
      </c>
      <c r="C116" s="900"/>
      <c r="D116" s="900"/>
      <c r="E116" s="900"/>
      <c r="F116" s="900"/>
      <c r="G116" s="900"/>
      <c r="H116" s="900"/>
      <c r="I116" s="900"/>
      <c r="J116" s="900"/>
      <c r="K116" s="900"/>
      <c r="L116" s="900"/>
      <c r="M116" s="900"/>
      <c r="N116" s="900"/>
      <c r="O116" s="900"/>
      <c r="P116" s="900"/>
      <c r="Q116" s="900"/>
      <c r="R116" s="308"/>
    </row>
    <row r="117" spans="1:18" s="266" customFormat="1" ht="18" customHeight="1" x14ac:dyDescent="0.25">
      <c r="A117" s="275"/>
      <c r="B117" s="1065" t="s">
        <v>84</v>
      </c>
      <c r="C117" s="907" t="s">
        <v>211</v>
      </c>
      <c r="D117" s="910" t="s">
        <v>208</v>
      </c>
      <c r="E117" s="911"/>
      <c r="F117" s="911"/>
      <c r="G117" s="911"/>
      <c r="H117" s="911"/>
      <c r="I117" s="911"/>
      <c r="J117" s="911"/>
      <c r="K117" s="911"/>
      <c r="L117" s="911"/>
      <c r="M117" s="911"/>
      <c r="N117" s="911"/>
      <c r="O117" s="911"/>
      <c r="P117" s="911"/>
      <c r="Q117" s="911"/>
      <c r="R117" s="915"/>
    </row>
    <row r="118" spans="1:18" s="266" customFormat="1" ht="15.6" customHeight="1" x14ac:dyDescent="0.25">
      <c r="A118" s="275"/>
      <c r="B118" s="1066"/>
      <c r="C118" s="908"/>
      <c r="D118" s="895" t="s">
        <v>197</v>
      </c>
      <c r="E118" s="1074"/>
      <c r="F118" s="1074"/>
      <c r="G118" s="1074"/>
      <c r="H118" s="1074"/>
      <c r="I118" s="896"/>
      <c r="J118" s="1164" t="s">
        <v>332</v>
      </c>
      <c r="K118" s="895" t="s">
        <v>220</v>
      </c>
      <c r="L118" s="1074"/>
      <c r="M118" s="1074"/>
      <c r="N118" s="1074"/>
      <c r="O118" s="1074"/>
      <c r="P118" s="896"/>
      <c r="Q118" s="968" t="s">
        <v>332</v>
      </c>
      <c r="R118" s="968" t="s">
        <v>323</v>
      </c>
    </row>
    <row r="119" spans="1:18" s="266" customFormat="1" ht="19.149999999999999" customHeight="1" x14ac:dyDescent="0.25">
      <c r="A119" s="275"/>
      <c r="B119" s="1066"/>
      <c r="C119" s="908"/>
      <c r="D119" s="921" t="s">
        <v>333</v>
      </c>
      <c r="E119" s="1153"/>
      <c r="F119" s="922"/>
      <c r="G119" s="1153" t="s">
        <v>334</v>
      </c>
      <c r="H119" s="1153"/>
      <c r="I119" s="922"/>
      <c r="J119" s="1164"/>
      <c r="K119" s="921" t="s">
        <v>333</v>
      </c>
      <c r="L119" s="1153"/>
      <c r="M119" s="922"/>
      <c r="N119" s="1153" t="s">
        <v>334</v>
      </c>
      <c r="O119" s="1153"/>
      <c r="P119" s="922"/>
      <c r="Q119" s="916"/>
      <c r="R119" s="916"/>
    </row>
    <row r="120" spans="1:18" s="266" customFormat="1" ht="19.149999999999999" customHeight="1" x14ac:dyDescent="0.25">
      <c r="A120" s="275"/>
      <c r="B120" s="1067"/>
      <c r="C120" s="909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31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917"/>
      <c r="R120" s="917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3663</v>
      </c>
      <c r="E122" s="374">
        <v>372</v>
      </c>
      <c r="F122" s="375">
        <v>3291</v>
      </c>
      <c r="G122" s="374">
        <v>4335</v>
      </c>
      <c r="H122" s="374">
        <v>508</v>
      </c>
      <c r="I122" s="379">
        <v>3827</v>
      </c>
      <c r="J122" s="448">
        <v>1.1628684290489213</v>
      </c>
      <c r="K122" s="376">
        <v>6007428.2399999984</v>
      </c>
      <c r="L122" s="450">
        <v>0</v>
      </c>
      <c r="M122" s="377">
        <v>6007428.2399999984</v>
      </c>
      <c r="N122" s="376">
        <v>8077669.6099999994</v>
      </c>
      <c r="O122" s="450">
        <v>0</v>
      </c>
      <c r="P122" s="380">
        <v>8077669.6099999994</v>
      </c>
      <c r="Q122" s="448">
        <v>1.3446135829331192</v>
      </c>
      <c r="R122" s="472">
        <v>2110.7054115495166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14280</v>
      </c>
      <c r="E123" s="374">
        <v>1537</v>
      </c>
      <c r="F123" s="375">
        <v>12743</v>
      </c>
      <c r="G123" s="374">
        <v>15006</v>
      </c>
      <c r="H123" s="374">
        <v>1714</v>
      </c>
      <c r="I123" s="379">
        <v>13292</v>
      </c>
      <c r="J123" s="448">
        <v>1.0430824766538491</v>
      </c>
      <c r="K123" s="376">
        <v>18241274.98</v>
      </c>
      <c r="L123" s="450">
        <v>0</v>
      </c>
      <c r="M123" s="377">
        <v>18241274.98</v>
      </c>
      <c r="N123" s="376">
        <v>17894692.909400009</v>
      </c>
      <c r="O123" s="450">
        <v>-65.64</v>
      </c>
      <c r="P123" s="380">
        <v>17894627.269400008</v>
      </c>
      <c r="Q123" s="448">
        <v>0.98099651965226875</v>
      </c>
      <c r="R123" s="472">
        <v>1346.2704837044846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1977</v>
      </c>
      <c r="E124" s="374">
        <v>111</v>
      </c>
      <c r="F124" s="375">
        <v>1866</v>
      </c>
      <c r="G124" s="374">
        <v>2375</v>
      </c>
      <c r="H124" s="374">
        <v>160</v>
      </c>
      <c r="I124" s="379">
        <v>2215</v>
      </c>
      <c r="J124" s="448">
        <v>1.1870310825294748</v>
      </c>
      <c r="K124" s="376">
        <v>3946967.9899999998</v>
      </c>
      <c r="L124" s="450">
        <v>0</v>
      </c>
      <c r="M124" s="377">
        <v>3946967.9899999998</v>
      </c>
      <c r="N124" s="376">
        <v>4778614.5500000007</v>
      </c>
      <c r="O124" s="450">
        <v>0</v>
      </c>
      <c r="P124" s="380">
        <v>4778614.5500000007</v>
      </c>
      <c r="Q124" s="448">
        <v>1.2107051696661977</v>
      </c>
      <c r="R124" s="472">
        <v>2157.3880586907453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56</v>
      </c>
      <c r="H125" s="374">
        <v>4</v>
      </c>
      <c r="I125" s="379">
        <v>52</v>
      </c>
      <c r="J125" s="448">
        <v>0</v>
      </c>
      <c r="K125" s="376">
        <v>0</v>
      </c>
      <c r="L125" s="450">
        <v>0</v>
      </c>
      <c r="M125" s="377">
        <v>0</v>
      </c>
      <c r="N125" s="376">
        <v>88192.66</v>
      </c>
      <c r="O125" s="450">
        <v>0</v>
      </c>
      <c r="P125" s="380">
        <v>88192.66</v>
      </c>
      <c r="Q125" s="448">
        <v>0</v>
      </c>
      <c r="R125" s="472">
        <v>1696.0126923076923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7178</v>
      </c>
      <c r="E126" s="374">
        <v>736</v>
      </c>
      <c r="F126" s="375">
        <v>6442</v>
      </c>
      <c r="G126" s="374">
        <v>6910</v>
      </c>
      <c r="H126" s="374">
        <v>718</v>
      </c>
      <c r="I126" s="379">
        <v>6192</v>
      </c>
      <c r="J126" s="448">
        <v>0.96119217634275067</v>
      </c>
      <c r="K126" s="376">
        <v>17584812.940000005</v>
      </c>
      <c r="L126" s="450">
        <v>-1104301.54</v>
      </c>
      <c r="M126" s="377">
        <v>16480511.400000004</v>
      </c>
      <c r="N126" s="376">
        <v>15914111.550000001</v>
      </c>
      <c r="O126" s="450">
        <v>-985132.35</v>
      </c>
      <c r="P126" s="380">
        <v>14928979.200000001</v>
      </c>
      <c r="Q126" s="448">
        <v>0.90585655005827048</v>
      </c>
      <c r="R126" s="472">
        <v>2411.0108527131783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11087</v>
      </c>
      <c r="E127" s="374">
        <v>1045</v>
      </c>
      <c r="F127" s="375">
        <v>10042</v>
      </c>
      <c r="G127" s="374">
        <v>11986</v>
      </c>
      <c r="H127" s="374">
        <v>1405</v>
      </c>
      <c r="I127" s="379">
        <v>10581</v>
      </c>
      <c r="J127" s="448">
        <v>1.0536745668193588</v>
      </c>
      <c r="K127" s="376">
        <v>18567429.448399998</v>
      </c>
      <c r="L127" s="450">
        <v>-10974.869999999999</v>
      </c>
      <c r="M127" s="377">
        <v>18556454.578399997</v>
      </c>
      <c r="N127" s="376">
        <v>19539314.140300002</v>
      </c>
      <c r="O127" s="450">
        <v>0</v>
      </c>
      <c r="P127" s="380">
        <v>19539314.140300002</v>
      </c>
      <c r="Q127" s="448">
        <v>1.0529659131677054</v>
      </c>
      <c r="R127" s="472">
        <v>1846.6415405254704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2750</v>
      </c>
      <c r="E128" s="374">
        <v>73</v>
      </c>
      <c r="F128" s="375">
        <v>2677</v>
      </c>
      <c r="G128" s="374">
        <v>3372</v>
      </c>
      <c r="H128" s="374">
        <v>270</v>
      </c>
      <c r="I128" s="379">
        <v>3102</v>
      </c>
      <c r="J128" s="448">
        <v>1.1587598057527082</v>
      </c>
      <c r="K128" s="376">
        <v>12908817.169999998</v>
      </c>
      <c r="L128" s="450">
        <v>0</v>
      </c>
      <c r="M128" s="377">
        <v>12908817.169999998</v>
      </c>
      <c r="N128" s="376">
        <v>14861119.49999998</v>
      </c>
      <c r="O128" s="450">
        <v>0</v>
      </c>
      <c r="P128" s="380">
        <v>14861119.49999998</v>
      </c>
      <c r="Q128" s="448">
        <v>1.1512378945560651</v>
      </c>
      <c r="R128" s="472">
        <v>4790.8186653771691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1264</v>
      </c>
      <c r="E129" s="374">
        <v>69</v>
      </c>
      <c r="F129" s="375">
        <v>1195</v>
      </c>
      <c r="G129" s="374">
        <v>1582</v>
      </c>
      <c r="H129" s="374">
        <v>333</v>
      </c>
      <c r="I129" s="379">
        <v>1249</v>
      </c>
      <c r="J129" s="448">
        <v>1.0451882845188285</v>
      </c>
      <c r="K129" s="376">
        <v>3826760.1200000006</v>
      </c>
      <c r="L129" s="450">
        <v>0</v>
      </c>
      <c r="M129" s="377">
        <v>3826760.1200000006</v>
      </c>
      <c r="N129" s="376">
        <v>5366181.8900000006</v>
      </c>
      <c r="O129" s="450">
        <v>0</v>
      </c>
      <c r="P129" s="380">
        <v>5366181.8900000006</v>
      </c>
      <c r="Q129" s="448">
        <v>1.4022780947137077</v>
      </c>
      <c r="R129" s="472">
        <v>4296.3826180944761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14272</v>
      </c>
      <c r="E130" s="374">
        <v>1815</v>
      </c>
      <c r="F130" s="375">
        <v>12457</v>
      </c>
      <c r="G130" s="374">
        <v>15486</v>
      </c>
      <c r="H130" s="374">
        <v>2012</v>
      </c>
      <c r="I130" s="379">
        <v>13474</v>
      </c>
      <c r="J130" s="448">
        <v>1.0816408445050976</v>
      </c>
      <c r="K130" s="376">
        <v>26474847.27</v>
      </c>
      <c r="L130" s="450">
        <v>-599762.39</v>
      </c>
      <c r="M130" s="377">
        <v>25875084.879999999</v>
      </c>
      <c r="N130" s="376">
        <v>28960409.659999996</v>
      </c>
      <c r="O130" s="450">
        <v>-337059.22000000003</v>
      </c>
      <c r="P130" s="380">
        <v>28623350.439999998</v>
      </c>
      <c r="Q130" s="448">
        <v>1.1062128133200542</v>
      </c>
      <c r="R130" s="472">
        <v>2124.3395012616888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8860</v>
      </c>
      <c r="E131" s="374">
        <v>665</v>
      </c>
      <c r="F131" s="375">
        <v>8195</v>
      </c>
      <c r="G131" s="374">
        <v>9243</v>
      </c>
      <c r="H131" s="374">
        <v>683</v>
      </c>
      <c r="I131" s="379">
        <v>8560</v>
      </c>
      <c r="J131" s="448">
        <v>1.0445393532641856</v>
      </c>
      <c r="K131" s="376">
        <v>16345401.890000001</v>
      </c>
      <c r="L131" s="450">
        <v>-137914.12</v>
      </c>
      <c r="M131" s="377">
        <v>16207487.770000001</v>
      </c>
      <c r="N131" s="376">
        <v>13955572.329999998</v>
      </c>
      <c r="O131" s="450">
        <v>-71893.810000000012</v>
      </c>
      <c r="P131" s="380">
        <v>13883678.519999998</v>
      </c>
      <c r="Q131" s="448">
        <v>0.85662125537423717</v>
      </c>
      <c r="R131" s="472">
        <v>1621.9250607476633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9582</v>
      </c>
      <c r="E132" s="374">
        <v>1269</v>
      </c>
      <c r="F132" s="375">
        <v>8313</v>
      </c>
      <c r="G132" s="374">
        <v>12247</v>
      </c>
      <c r="H132" s="374">
        <v>1709</v>
      </c>
      <c r="I132" s="379">
        <v>10538</v>
      </c>
      <c r="J132" s="448">
        <v>1.2676530734993383</v>
      </c>
      <c r="K132" s="376">
        <v>14736855.210000005</v>
      </c>
      <c r="L132" s="450">
        <v>-25826.440000000006</v>
      </c>
      <c r="M132" s="377">
        <v>14711028.770000005</v>
      </c>
      <c r="N132" s="376">
        <v>20433435.459999979</v>
      </c>
      <c r="O132" s="450">
        <v>-448.78999999999996</v>
      </c>
      <c r="P132" s="380">
        <v>20432986.669999979</v>
      </c>
      <c r="Q132" s="448">
        <v>1.3889570192173564</v>
      </c>
      <c r="R132" s="472">
        <v>1938.9814642247086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5579</v>
      </c>
      <c r="E133" s="374">
        <v>595</v>
      </c>
      <c r="F133" s="375">
        <v>4984</v>
      </c>
      <c r="G133" s="374">
        <v>5415</v>
      </c>
      <c r="H133" s="374">
        <v>529</v>
      </c>
      <c r="I133" s="379">
        <v>4886</v>
      </c>
      <c r="J133" s="448">
        <v>0.9803370786516854</v>
      </c>
      <c r="K133" s="376">
        <v>9352376.3300000019</v>
      </c>
      <c r="L133" s="450">
        <v>-25636.720000000001</v>
      </c>
      <c r="M133" s="377">
        <v>9326739.6100000013</v>
      </c>
      <c r="N133" s="376">
        <v>10203938.900000002</v>
      </c>
      <c r="O133" s="450">
        <v>-86176.569999999992</v>
      </c>
      <c r="P133" s="380">
        <v>10117762.330000002</v>
      </c>
      <c r="Q133" s="448">
        <v>1.0848123516981085</v>
      </c>
      <c r="R133" s="472">
        <v>2070.7659291854284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2906</v>
      </c>
      <c r="E134" s="374">
        <v>374</v>
      </c>
      <c r="F134" s="375">
        <v>2532</v>
      </c>
      <c r="G134" s="374">
        <v>3120</v>
      </c>
      <c r="H134" s="374">
        <v>351</v>
      </c>
      <c r="I134" s="379">
        <v>2769</v>
      </c>
      <c r="J134" s="448">
        <v>1.0936018957345972</v>
      </c>
      <c r="K134" s="376">
        <v>5594015.0199999996</v>
      </c>
      <c r="L134" s="450">
        <v>0</v>
      </c>
      <c r="M134" s="377">
        <v>5594015.0199999996</v>
      </c>
      <c r="N134" s="376">
        <v>6264986.4099999992</v>
      </c>
      <c r="O134" s="450">
        <v>0</v>
      </c>
      <c r="P134" s="380">
        <v>6264986.4099999992</v>
      </c>
      <c r="Q134" s="448">
        <v>1.1199445099094496</v>
      </c>
      <c r="R134" s="472">
        <v>2262.5447490068614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163</v>
      </c>
      <c r="E135" s="374">
        <v>10</v>
      </c>
      <c r="F135" s="375">
        <v>153</v>
      </c>
      <c r="G135" s="374">
        <v>123</v>
      </c>
      <c r="H135" s="374">
        <v>9</v>
      </c>
      <c r="I135" s="379">
        <v>114</v>
      </c>
      <c r="J135" s="448">
        <v>0.74509803921568629</v>
      </c>
      <c r="K135" s="376">
        <v>235847.96000000002</v>
      </c>
      <c r="L135" s="450">
        <v>0</v>
      </c>
      <c r="M135" s="377">
        <v>235847.96000000002</v>
      </c>
      <c r="N135" s="383">
        <v>200916.39</v>
      </c>
      <c r="O135" s="450">
        <v>0</v>
      </c>
      <c r="P135" s="380">
        <v>200916.39</v>
      </c>
      <c r="Q135" s="448">
        <v>0.85188945454520781</v>
      </c>
      <c r="R135" s="472">
        <v>1762.4244736842106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194</v>
      </c>
      <c r="E136" s="374">
        <v>7</v>
      </c>
      <c r="F136" s="375">
        <v>187</v>
      </c>
      <c r="G136" s="374">
        <v>418</v>
      </c>
      <c r="H136" s="374">
        <v>37</v>
      </c>
      <c r="I136" s="379">
        <v>381</v>
      </c>
      <c r="J136" s="448">
        <v>2.0374331550802141</v>
      </c>
      <c r="K136" s="376">
        <v>318960.89</v>
      </c>
      <c r="L136" s="450">
        <v>0</v>
      </c>
      <c r="M136" s="377">
        <v>318960.89</v>
      </c>
      <c r="N136" s="383">
        <v>686928.73</v>
      </c>
      <c r="O136" s="450">
        <v>0</v>
      </c>
      <c r="P136" s="380">
        <v>686928.73</v>
      </c>
      <c r="Q136" s="448">
        <v>2.1536456397522592</v>
      </c>
      <c r="R136" s="472">
        <v>1802.9625459317585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734</v>
      </c>
      <c r="E137" s="374">
        <v>57</v>
      </c>
      <c r="F137" s="375">
        <v>677</v>
      </c>
      <c r="G137" s="374">
        <v>796</v>
      </c>
      <c r="H137" s="374">
        <v>76</v>
      </c>
      <c r="I137" s="379">
        <v>720</v>
      </c>
      <c r="J137" s="448">
        <v>1.0635155096011817</v>
      </c>
      <c r="K137" s="376">
        <v>1498394.97</v>
      </c>
      <c r="L137" s="450">
        <v>0</v>
      </c>
      <c r="M137" s="377">
        <v>1498394.97</v>
      </c>
      <c r="N137" s="383">
        <v>2013853.48</v>
      </c>
      <c r="O137" s="450">
        <v>0</v>
      </c>
      <c r="P137" s="380">
        <v>2013853.48</v>
      </c>
      <c r="Q137" s="448">
        <v>1.3440071011450339</v>
      </c>
      <c r="R137" s="472">
        <v>2797.0187222222221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723</v>
      </c>
      <c r="E138" s="374">
        <v>54</v>
      </c>
      <c r="F138" s="375">
        <v>669</v>
      </c>
      <c r="G138" s="374">
        <v>804</v>
      </c>
      <c r="H138" s="374">
        <v>65</v>
      </c>
      <c r="I138" s="379">
        <v>739</v>
      </c>
      <c r="J138" s="448">
        <v>1.1046337817638265</v>
      </c>
      <c r="K138" s="376">
        <v>1446921.18</v>
      </c>
      <c r="L138" s="450">
        <v>0</v>
      </c>
      <c r="M138" s="377">
        <v>1446921.18</v>
      </c>
      <c r="N138" s="383">
        <v>1823781.2499999998</v>
      </c>
      <c r="O138" s="450">
        <v>0</v>
      </c>
      <c r="P138" s="380">
        <v>1823781.2499999998</v>
      </c>
      <c r="Q138" s="448">
        <v>1.2604565301891564</v>
      </c>
      <c r="R138" s="472">
        <v>2467.9042625169145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341</v>
      </c>
      <c r="E139" s="374">
        <v>26</v>
      </c>
      <c r="F139" s="375">
        <v>315</v>
      </c>
      <c r="G139" s="374">
        <v>512</v>
      </c>
      <c r="H139" s="374">
        <v>28</v>
      </c>
      <c r="I139" s="379">
        <v>484</v>
      </c>
      <c r="J139" s="448">
        <v>1.5365079365079366</v>
      </c>
      <c r="K139" s="376">
        <v>461727.99000000005</v>
      </c>
      <c r="L139" s="450">
        <v>0</v>
      </c>
      <c r="M139" s="377">
        <v>461727.99000000005</v>
      </c>
      <c r="N139" s="383">
        <v>856032.27000000014</v>
      </c>
      <c r="O139" s="450">
        <v>0</v>
      </c>
      <c r="P139" s="380">
        <v>856032.27000000014</v>
      </c>
      <c r="Q139" s="448">
        <v>1.8539752593296326</v>
      </c>
      <c r="R139" s="472">
        <v>1768.6617148760333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134</v>
      </c>
      <c r="E140" s="374">
        <v>11</v>
      </c>
      <c r="F140" s="375">
        <v>123</v>
      </c>
      <c r="G140" s="374">
        <v>291</v>
      </c>
      <c r="H140" s="374">
        <v>20</v>
      </c>
      <c r="I140" s="379">
        <v>271</v>
      </c>
      <c r="J140" s="448">
        <v>2.2032520325203251</v>
      </c>
      <c r="K140" s="376">
        <v>208355.27</v>
      </c>
      <c r="L140" s="450">
        <v>0</v>
      </c>
      <c r="M140" s="377">
        <v>208355.27</v>
      </c>
      <c r="N140" s="383">
        <v>513809.98</v>
      </c>
      <c r="O140" s="450">
        <v>0</v>
      </c>
      <c r="P140" s="380">
        <v>513809.98</v>
      </c>
      <c r="Q140" s="448">
        <v>2.466028241090326</v>
      </c>
      <c r="R140" s="472">
        <v>1895.9777859778596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1372</v>
      </c>
      <c r="E141" s="374">
        <v>154</v>
      </c>
      <c r="F141" s="375">
        <v>1218</v>
      </c>
      <c r="G141" s="374">
        <v>1500</v>
      </c>
      <c r="H141" s="374">
        <v>187</v>
      </c>
      <c r="I141" s="379">
        <v>1313</v>
      </c>
      <c r="J141" s="448">
        <v>1.0779967159277504</v>
      </c>
      <c r="K141" s="376">
        <v>30419795.73</v>
      </c>
      <c r="L141" s="450">
        <v>0</v>
      </c>
      <c r="M141" s="377">
        <v>30419795.73</v>
      </c>
      <c r="N141" s="383">
        <v>5193907.9399999995</v>
      </c>
      <c r="O141" s="450">
        <v>0</v>
      </c>
      <c r="P141" s="380">
        <v>5193907.9399999995</v>
      </c>
      <c r="Q141" s="448">
        <v>0.17074105250738972</v>
      </c>
      <c r="R141" s="472">
        <v>3955.756237623762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9" t="s">
        <v>326</v>
      </c>
      <c r="C143" s="899"/>
      <c r="D143" s="384">
        <v>87059</v>
      </c>
      <c r="E143" s="384">
        <v>8980</v>
      </c>
      <c r="F143" s="385">
        <v>78079</v>
      </c>
      <c r="G143" s="374">
        <v>95577</v>
      </c>
      <c r="H143" s="384">
        <v>10818</v>
      </c>
      <c r="I143" s="388">
        <v>84759</v>
      </c>
      <c r="J143" s="449">
        <v>1.0855543744156559</v>
      </c>
      <c r="K143" s="377">
        <v>188176990.59840003</v>
      </c>
      <c r="L143" s="453">
        <v>-1904416.0800000003</v>
      </c>
      <c r="M143" s="386">
        <v>186272574.51840004</v>
      </c>
      <c r="N143" s="377">
        <v>177627469.60969993</v>
      </c>
      <c r="O143" s="453">
        <v>-1480776.3800000001</v>
      </c>
      <c r="P143" s="389">
        <v>176146693.22969994</v>
      </c>
      <c r="Q143" s="449">
        <v>0.94563944093820496</v>
      </c>
      <c r="R143" s="478">
        <v>2078.2063642763592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9" t="s">
        <v>198</v>
      </c>
      <c r="C147" s="899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34560286.390000001</v>
      </c>
      <c r="L147" s="453">
        <f>SUM(L89)</f>
        <v>0</v>
      </c>
      <c r="M147" s="386" t="e">
        <f>SUM(M89+#REF!)</f>
        <v>#REF!</v>
      </c>
      <c r="N147" s="377">
        <f>SUM(N89)</f>
        <v>11222998.649999999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  <mergeCell ref="N42:P42"/>
    <mergeCell ref="D10:F10"/>
    <mergeCell ref="G10:I10"/>
    <mergeCell ref="K10:M10"/>
    <mergeCell ref="N10:P10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B76:Q76"/>
    <mergeCell ref="B77:B80"/>
    <mergeCell ref="C77:C80"/>
    <mergeCell ref="D78:I78"/>
    <mergeCell ref="K78:P78"/>
    <mergeCell ref="Q78:Q80"/>
    <mergeCell ref="D79:F79"/>
    <mergeCell ref="G79:I7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Q9:Q11"/>
    <mergeCell ref="J9:J11"/>
    <mergeCell ref="B5:R5"/>
    <mergeCell ref="B4:R4"/>
    <mergeCell ref="A8:A9"/>
    <mergeCell ref="B8:B11"/>
    <mergeCell ref="C8:C11"/>
    <mergeCell ref="D9:I9"/>
    <mergeCell ref="K9:P9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00" t="s">
        <v>296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</row>
    <row r="5" spans="1:20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9" t="s">
        <v>311</v>
      </c>
      <c r="C7" s="1079"/>
      <c r="D7" s="1166"/>
      <c r="E7" s="1166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903"/>
      <c r="B8" s="1065" t="s">
        <v>84</v>
      </c>
      <c r="C8" s="907" t="s">
        <v>211</v>
      </c>
      <c r="D8" s="910" t="s">
        <v>81</v>
      </c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5"/>
    </row>
    <row r="9" spans="1:20" s="269" customFormat="1" ht="15" customHeight="1" x14ac:dyDescent="0.25">
      <c r="A9" s="903"/>
      <c r="B9" s="1066"/>
      <c r="C9" s="908"/>
      <c r="D9" s="895" t="s">
        <v>197</v>
      </c>
      <c r="E9" s="1074"/>
      <c r="F9" s="1074"/>
      <c r="G9" s="1074"/>
      <c r="H9" s="1074"/>
      <c r="I9" s="896"/>
      <c r="J9" s="916" t="s">
        <v>332</v>
      </c>
      <c r="K9" s="895" t="s">
        <v>220</v>
      </c>
      <c r="L9" s="1074"/>
      <c r="M9" s="1074"/>
      <c r="N9" s="1074"/>
      <c r="O9" s="1074"/>
      <c r="P9" s="896"/>
      <c r="Q9" s="1164" t="s">
        <v>332</v>
      </c>
      <c r="R9" s="968" t="s">
        <v>323</v>
      </c>
    </row>
    <row r="10" spans="1:20" s="269" customFormat="1" ht="15" customHeight="1" x14ac:dyDescent="0.25">
      <c r="A10" s="751"/>
      <c r="B10" s="1066"/>
      <c r="C10" s="908"/>
      <c r="D10" s="921" t="s">
        <v>333</v>
      </c>
      <c r="E10" s="1153"/>
      <c r="F10" s="922"/>
      <c r="G10" s="1153" t="s">
        <v>334</v>
      </c>
      <c r="H10" s="1153"/>
      <c r="I10" s="922"/>
      <c r="J10" s="916"/>
      <c r="K10" s="921" t="s">
        <v>333</v>
      </c>
      <c r="L10" s="1153"/>
      <c r="M10" s="922"/>
      <c r="N10" s="1153" t="s">
        <v>334</v>
      </c>
      <c r="O10" s="1153"/>
      <c r="P10" s="922"/>
      <c r="Q10" s="1164"/>
      <c r="R10" s="916"/>
    </row>
    <row r="11" spans="1:20" s="269" customFormat="1" ht="16.149999999999999" customHeight="1" x14ac:dyDescent="0.25">
      <c r="A11" s="751"/>
      <c r="B11" s="1067"/>
      <c r="C11" s="90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917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31"/>
      <c r="R11" s="917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169</v>
      </c>
      <c r="D13" s="374">
        <v>13132</v>
      </c>
      <c r="E13" s="758">
        <v>1759</v>
      </c>
      <c r="F13" s="375">
        <v>11373</v>
      </c>
      <c r="G13" s="374">
        <v>14005</v>
      </c>
      <c r="H13" s="758">
        <v>1906</v>
      </c>
      <c r="I13" s="379">
        <v>12099</v>
      </c>
      <c r="J13" s="689">
        <v>1.0638353996307044</v>
      </c>
      <c r="K13" s="376">
        <v>22897820.329999998</v>
      </c>
      <c r="L13" s="450">
        <v>-599762.39</v>
      </c>
      <c r="M13" s="650">
        <v>22298057.939999998</v>
      </c>
      <c r="N13" s="690">
        <v>24966385.52</v>
      </c>
      <c r="O13" s="450">
        <v>-337059.22000000003</v>
      </c>
      <c r="P13" s="380">
        <v>24629326.300000001</v>
      </c>
      <c r="Q13" s="689">
        <v>1.1045502871269337</v>
      </c>
      <c r="R13" s="472">
        <v>2035.6497479130508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166</v>
      </c>
      <c r="D14" s="374">
        <v>10189</v>
      </c>
      <c r="E14" s="758">
        <v>938</v>
      </c>
      <c r="F14" s="375">
        <v>9251</v>
      </c>
      <c r="G14" s="374">
        <v>10815</v>
      </c>
      <c r="H14" s="758">
        <v>1205</v>
      </c>
      <c r="I14" s="379">
        <v>9610</v>
      </c>
      <c r="J14" s="689">
        <v>1.0388066155010269</v>
      </c>
      <c r="K14" s="376">
        <v>16908511.173899997</v>
      </c>
      <c r="L14" s="450">
        <v>-10974.869999999999</v>
      </c>
      <c r="M14" s="650">
        <v>16897536.303899996</v>
      </c>
      <c r="N14" s="690">
        <v>17772317.9362</v>
      </c>
      <c r="O14" s="450">
        <v>0</v>
      </c>
      <c r="P14" s="380">
        <v>17772317.9362</v>
      </c>
      <c r="Q14" s="689">
        <v>1.0517697738041316</v>
      </c>
      <c r="R14" s="472">
        <v>1849.3567051196671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87</v>
      </c>
      <c r="D15" s="374">
        <v>13428</v>
      </c>
      <c r="E15" s="758">
        <v>1432</v>
      </c>
      <c r="F15" s="375">
        <v>11996</v>
      </c>
      <c r="G15" s="374">
        <v>14000</v>
      </c>
      <c r="H15" s="758">
        <v>1549</v>
      </c>
      <c r="I15" s="379">
        <v>12451</v>
      </c>
      <c r="J15" s="689">
        <v>1.0379293097699234</v>
      </c>
      <c r="K15" s="376">
        <v>16807952.489999998</v>
      </c>
      <c r="L15" s="450">
        <v>0</v>
      </c>
      <c r="M15" s="650">
        <v>16807952.489999998</v>
      </c>
      <c r="N15" s="690">
        <v>16072968.959400009</v>
      </c>
      <c r="O15" s="450">
        <v>-65.64</v>
      </c>
      <c r="P15" s="380">
        <v>16072903.319400009</v>
      </c>
      <c r="Q15" s="689">
        <v>0.95626777437422483</v>
      </c>
      <c r="R15" s="472">
        <v>1290.8925644044662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170</v>
      </c>
      <c r="D16" s="374">
        <v>7436</v>
      </c>
      <c r="E16" s="758">
        <v>641</v>
      </c>
      <c r="F16" s="375">
        <v>6795</v>
      </c>
      <c r="G16" s="374">
        <v>7222</v>
      </c>
      <c r="H16" s="758">
        <v>646</v>
      </c>
      <c r="I16" s="379">
        <v>6576</v>
      </c>
      <c r="J16" s="689">
        <v>0.96777041942604858</v>
      </c>
      <c r="K16" s="376">
        <v>13418417.939999999</v>
      </c>
      <c r="L16" s="450">
        <v>-137914.12</v>
      </c>
      <c r="M16" s="650">
        <v>13280503.82</v>
      </c>
      <c r="N16" s="690">
        <v>11879350.76</v>
      </c>
      <c r="O16" s="450">
        <v>-71893.810000000012</v>
      </c>
      <c r="P16" s="380">
        <v>11807456.949999999</v>
      </c>
      <c r="Q16" s="689">
        <v>0.88908200396873194</v>
      </c>
      <c r="R16" s="472">
        <v>1795.5378573600972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165</v>
      </c>
      <c r="D17" s="374">
        <v>6496</v>
      </c>
      <c r="E17" s="758">
        <v>683</v>
      </c>
      <c r="F17" s="375">
        <v>5813</v>
      </c>
      <c r="G17" s="374">
        <v>6095</v>
      </c>
      <c r="H17" s="758">
        <v>666</v>
      </c>
      <c r="I17" s="379">
        <v>5429</v>
      </c>
      <c r="J17" s="689">
        <v>0.93394116635128166</v>
      </c>
      <c r="K17" s="376">
        <v>11694010.150000002</v>
      </c>
      <c r="L17" s="450">
        <v>-1104301.54</v>
      </c>
      <c r="M17" s="650">
        <v>10589708.610000003</v>
      </c>
      <c r="N17" s="690">
        <v>11730045.120000001</v>
      </c>
      <c r="O17" s="450">
        <v>-985132.35</v>
      </c>
      <c r="P17" s="380">
        <v>10744912.770000001</v>
      </c>
      <c r="Q17" s="689">
        <v>1.0146561313172902</v>
      </c>
      <c r="R17" s="472">
        <v>1979.1697863326583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171</v>
      </c>
      <c r="D18" s="374">
        <v>6577</v>
      </c>
      <c r="E18" s="758">
        <v>795</v>
      </c>
      <c r="F18" s="375">
        <v>5782</v>
      </c>
      <c r="G18" s="374">
        <v>8703</v>
      </c>
      <c r="H18" s="758">
        <v>1080</v>
      </c>
      <c r="I18" s="379">
        <v>7623</v>
      </c>
      <c r="J18" s="689">
        <v>1.3184019370460049</v>
      </c>
      <c r="K18" s="376">
        <v>7284328.7700000051</v>
      </c>
      <c r="L18" s="450">
        <v>-25826.440000000006</v>
      </c>
      <c r="M18" s="650">
        <v>7258502.3300000047</v>
      </c>
      <c r="N18" s="690">
        <v>10293607.719999988</v>
      </c>
      <c r="O18" s="450">
        <v>-448.78999999999996</v>
      </c>
      <c r="P18" s="380">
        <v>10293158.929999989</v>
      </c>
      <c r="Q18" s="689">
        <v>1.4180830234713147</v>
      </c>
      <c r="R18" s="472">
        <v>1350.2766535484702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5509</v>
      </c>
      <c r="E19" s="758">
        <v>589</v>
      </c>
      <c r="F19" s="375">
        <v>4920</v>
      </c>
      <c r="G19" s="374">
        <v>5298</v>
      </c>
      <c r="H19" s="758">
        <v>511</v>
      </c>
      <c r="I19" s="379">
        <v>4787</v>
      </c>
      <c r="J19" s="689">
        <v>0.9729674796747968</v>
      </c>
      <c r="K19" s="376">
        <v>9167768.2700000014</v>
      </c>
      <c r="L19" s="450">
        <v>-25636.720000000001</v>
      </c>
      <c r="M19" s="650">
        <v>9142131.5500000007</v>
      </c>
      <c r="N19" s="690">
        <v>10018274.470000003</v>
      </c>
      <c r="O19" s="450">
        <v>-86176.569999999992</v>
      </c>
      <c r="P19" s="380">
        <v>9932097.9000000022</v>
      </c>
      <c r="Q19" s="689">
        <v>1.0864094271319036</v>
      </c>
      <c r="R19" s="472">
        <v>2074.8063296427831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3552</v>
      </c>
      <c r="E20" s="758">
        <v>363</v>
      </c>
      <c r="F20" s="375">
        <v>3189</v>
      </c>
      <c r="G20" s="374">
        <v>3832</v>
      </c>
      <c r="H20" s="758">
        <v>409</v>
      </c>
      <c r="I20" s="379">
        <v>3423</v>
      </c>
      <c r="J20" s="689">
        <v>1.0733772342427093</v>
      </c>
      <c r="K20" s="376">
        <v>5804125.0999999987</v>
      </c>
      <c r="L20" s="450">
        <v>0</v>
      </c>
      <c r="M20" s="650">
        <v>5804125.0999999987</v>
      </c>
      <c r="N20" s="690">
        <v>7284525.8799999999</v>
      </c>
      <c r="O20" s="450">
        <v>0</v>
      </c>
      <c r="P20" s="380">
        <v>7284525.8799999999</v>
      </c>
      <c r="Q20" s="689">
        <v>1.2550601088870399</v>
      </c>
      <c r="R20" s="472">
        <v>2128.1115629564711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2489</v>
      </c>
      <c r="E21" s="758">
        <v>308</v>
      </c>
      <c r="F21" s="375">
        <v>2181</v>
      </c>
      <c r="G21" s="374">
        <v>2693</v>
      </c>
      <c r="H21" s="758">
        <v>300</v>
      </c>
      <c r="I21" s="379">
        <v>2393</v>
      </c>
      <c r="J21" s="689">
        <v>1.097203117835855</v>
      </c>
      <c r="K21" s="376">
        <v>4814225.1899999995</v>
      </c>
      <c r="L21" s="450">
        <v>0</v>
      </c>
      <c r="M21" s="650">
        <v>4814225.1899999995</v>
      </c>
      <c r="N21" s="690">
        <v>5419919.1399999997</v>
      </c>
      <c r="O21" s="450">
        <v>0</v>
      </c>
      <c r="P21" s="380">
        <v>5419919.1399999997</v>
      </c>
      <c r="Q21" s="689">
        <v>1.1258133814052018</v>
      </c>
      <c r="R21" s="472">
        <v>2264.9056163811115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1927</v>
      </c>
      <c r="E22" s="758">
        <v>108</v>
      </c>
      <c r="F22" s="375">
        <v>1819</v>
      </c>
      <c r="G22" s="374">
        <v>2317</v>
      </c>
      <c r="H22" s="758">
        <v>155</v>
      </c>
      <c r="I22" s="379">
        <v>2162</v>
      </c>
      <c r="J22" s="689">
        <v>1.1885651456844419</v>
      </c>
      <c r="K22" s="376">
        <v>3875435.86</v>
      </c>
      <c r="L22" s="450">
        <v>0</v>
      </c>
      <c r="M22" s="650">
        <v>3875435.86</v>
      </c>
      <c r="N22" s="690">
        <v>4660143.5500000007</v>
      </c>
      <c r="O22" s="450">
        <v>0</v>
      </c>
      <c r="P22" s="380">
        <v>4660143.5500000007</v>
      </c>
      <c r="Q22" s="689">
        <v>1.202482435098281</v>
      </c>
      <c r="R22" s="472">
        <v>2155.4780527289549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1333</v>
      </c>
      <c r="E23" s="758">
        <v>58</v>
      </c>
      <c r="F23" s="375">
        <v>1275</v>
      </c>
      <c r="G23" s="374">
        <v>1566</v>
      </c>
      <c r="H23" s="758">
        <v>137</v>
      </c>
      <c r="I23" s="379">
        <v>1429</v>
      </c>
      <c r="J23" s="689">
        <v>1.1207843137254903</v>
      </c>
      <c r="K23" s="376">
        <v>2522310.8000000017</v>
      </c>
      <c r="L23" s="450">
        <v>0</v>
      </c>
      <c r="M23" s="650">
        <v>2522310.8000000017</v>
      </c>
      <c r="N23" s="690">
        <v>3305891.2299999972</v>
      </c>
      <c r="O23" s="450">
        <v>0</v>
      </c>
      <c r="P23" s="380">
        <v>3305891.2299999972</v>
      </c>
      <c r="Q23" s="689">
        <v>1.310659745024283</v>
      </c>
      <c r="R23" s="472">
        <v>2313.4298320503831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168</v>
      </c>
      <c r="D24" s="374">
        <v>256</v>
      </c>
      <c r="E24" s="758">
        <v>10</v>
      </c>
      <c r="F24" s="375">
        <v>246</v>
      </c>
      <c r="G24" s="374">
        <v>239</v>
      </c>
      <c r="H24" s="758">
        <v>47</v>
      </c>
      <c r="I24" s="379">
        <v>192</v>
      </c>
      <c r="J24" s="689">
        <v>0.78048780487804881</v>
      </c>
      <c r="K24" s="376">
        <v>194907.16999999998</v>
      </c>
      <c r="L24" s="450">
        <v>0</v>
      </c>
      <c r="M24" s="650">
        <v>194907.16999999998</v>
      </c>
      <c r="N24" s="690">
        <v>142075.85</v>
      </c>
      <c r="O24" s="450">
        <v>0</v>
      </c>
      <c r="P24" s="380">
        <v>142075.85</v>
      </c>
      <c r="Q24" s="689">
        <v>0.72894111591687483</v>
      </c>
      <c r="R24" s="472">
        <v>739.9783854166667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164</v>
      </c>
      <c r="D25" s="374">
        <v>0</v>
      </c>
      <c r="E25" s="758">
        <v>0</v>
      </c>
      <c r="F25" s="375">
        <v>0</v>
      </c>
      <c r="G25" s="374">
        <v>56</v>
      </c>
      <c r="H25" s="758">
        <v>4</v>
      </c>
      <c r="I25" s="379">
        <v>52</v>
      </c>
      <c r="J25" s="689" t="s">
        <v>335</v>
      </c>
      <c r="K25" s="376">
        <v>0</v>
      </c>
      <c r="L25" s="450">
        <v>0</v>
      </c>
      <c r="M25" s="650">
        <v>0</v>
      </c>
      <c r="N25" s="690">
        <v>88192.66</v>
      </c>
      <c r="O25" s="450">
        <v>0</v>
      </c>
      <c r="P25" s="380">
        <v>88192.66</v>
      </c>
      <c r="Q25" s="689" t="s">
        <v>335</v>
      </c>
      <c r="R25" s="472">
        <v>1696.0126923076923</v>
      </c>
      <c r="S25" s="471"/>
    </row>
    <row r="26" spans="1:29" s="266" customFormat="1" ht="18" customHeight="1" x14ac:dyDescent="0.25">
      <c r="A26" s="275"/>
      <c r="B26" s="1073" t="s">
        <v>216</v>
      </c>
      <c r="C26" s="1073"/>
      <c r="D26" s="384">
        <v>72324</v>
      </c>
      <c r="E26" s="384">
        <v>7684</v>
      </c>
      <c r="F26" s="385">
        <v>64640</v>
      </c>
      <c r="G26" s="374">
        <v>76841</v>
      </c>
      <c r="H26" s="384">
        <v>8615</v>
      </c>
      <c r="I26" s="388">
        <v>68226</v>
      </c>
      <c r="J26" s="688">
        <v>1.0554764851485148</v>
      </c>
      <c r="K26" s="650">
        <v>115389813.24389999</v>
      </c>
      <c r="L26" s="453">
        <v>-1904416.0799999998</v>
      </c>
      <c r="M26" s="386">
        <v>113485397.16389999</v>
      </c>
      <c r="N26" s="650">
        <v>123633698.7956</v>
      </c>
      <c r="O26" s="453">
        <v>-1480776.3800000001</v>
      </c>
      <c r="P26" s="651">
        <v>122152922.4156</v>
      </c>
      <c r="Q26" s="688">
        <v>1.0763756876947088</v>
      </c>
      <c r="R26" s="478">
        <v>1790.4160058570046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864" t="s">
        <v>61</v>
      </c>
      <c r="C28" s="753" t="s">
        <v>165</v>
      </c>
      <c r="D28" s="374">
        <v>516</v>
      </c>
      <c r="E28" s="758">
        <v>31</v>
      </c>
      <c r="F28" s="375">
        <v>485</v>
      </c>
      <c r="G28" s="374">
        <v>566</v>
      </c>
      <c r="H28" s="758">
        <v>22</v>
      </c>
      <c r="I28" s="379">
        <v>544</v>
      </c>
      <c r="J28" s="689">
        <v>1.1216494845360825</v>
      </c>
      <c r="K28" s="480"/>
      <c r="L28" s="526"/>
      <c r="M28" s="375">
        <v>5628816.8200000003</v>
      </c>
      <c r="N28" s="480"/>
      <c r="O28" s="481"/>
      <c r="P28" s="379">
        <v>3743067.68</v>
      </c>
      <c r="Q28" s="689">
        <v>0.66498303279302662</v>
      </c>
      <c r="R28" s="472">
        <v>6880.6391176470588</v>
      </c>
    </row>
    <row r="29" spans="1:29" s="266" customFormat="1" ht="16.899999999999999" customHeight="1" x14ac:dyDescent="0.25">
      <c r="A29" s="275"/>
      <c r="B29" s="289" t="s">
        <v>65</v>
      </c>
      <c r="C29" s="753" t="s">
        <v>167</v>
      </c>
      <c r="D29" s="374">
        <v>1417</v>
      </c>
      <c r="E29" s="758">
        <v>15</v>
      </c>
      <c r="F29" s="375">
        <v>1402</v>
      </c>
      <c r="G29" s="374">
        <v>1806</v>
      </c>
      <c r="H29" s="758">
        <v>133</v>
      </c>
      <c r="I29" s="379">
        <v>1673</v>
      </c>
      <c r="J29" s="689">
        <v>1.1932952924393723</v>
      </c>
      <c r="K29" s="482"/>
      <c r="L29" s="484"/>
      <c r="M29" s="375">
        <v>10386506.369999995</v>
      </c>
      <c r="N29" s="482"/>
      <c r="O29" s="483"/>
      <c r="P29" s="379">
        <v>11555228.269999983</v>
      </c>
      <c r="Q29" s="689">
        <v>1.1125231004888883</v>
      </c>
      <c r="R29" s="472">
        <v>6906.8907770472106</v>
      </c>
    </row>
    <row r="30" spans="1:29" s="266" customFormat="1" ht="16.899999999999999" customHeight="1" x14ac:dyDescent="0.25">
      <c r="A30" s="275"/>
      <c r="B30" s="288" t="s">
        <v>24</v>
      </c>
      <c r="C30" s="753" t="s">
        <v>171</v>
      </c>
      <c r="D30" s="374">
        <v>1535</v>
      </c>
      <c r="E30" s="758">
        <v>188</v>
      </c>
      <c r="F30" s="375">
        <v>1347</v>
      </c>
      <c r="G30" s="374">
        <v>1519</v>
      </c>
      <c r="H30" s="758">
        <v>245</v>
      </c>
      <c r="I30" s="379">
        <v>1274</v>
      </c>
      <c r="J30" s="689">
        <v>0.94580549368968081</v>
      </c>
      <c r="K30" s="460"/>
      <c r="L30" s="461"/>
      <c r="M30" s="375">
        <v>5480197.7400000002</v>
      </c>
      <c r="N30" s="460"/>
      <c r="O30" s="461"/>
      <c r="P30" s="379">
        <v>6910693.1899999892</v>
      </c>
      <c r="Q30" s="689">
        <v>1.2610298967058786</v>
      </c>
      <c r="R30" s="472">
        <v>5424.4059576138061</v>
      </c>
    </row>
    <row r="31" spans="1:29" s="266" customFormat="1" ht="16.899999999999999" customHeight="1" x14ac:dyDescent="0.25">
      <c r="A31" s="275"/>
      <c r="B31" s="288" t="s">
        <v>66</v>
      </c>
      <c r="C31" s="753" t="s">
        <v>168</v>
      </c>
      <c r="D31" s="374">
        <v>609</v>
      </c>
      <c r="E31" s="758">
        <v>30</v>
      </c>
      <c r="F31" s="375">
        <v>579</v>
      </c>
      <c r="G31" s="374">
        <v>837</v>
      </c>
      <c r="H31" s="758">
        <v>157</v>
      </c>
      <c r="I31" s="379">
        <v>680</v>
      </c>
      <c r="J31" s="689">
        <v>1.1744386873920554</v>
      </c>
      <c r="K31" s="482"/>
      <c r="L31" s="483"/>
      <c r="M31" s="375">
        <v>2618841.25</v>
      </c>
      <c r="N31" s="482"/>
      <c r="O31" s="483"/>
      <c r="P31" s="379">
        <v>4068753.62</v>
      </c>
      <c r="Q31" s="689">
        <v>1.5536465297390591</v>
      </c>
      <c r="R31" s="472">
        <v>5983.4612058823532</v>
      </c>
    </row>
    <row r="32" spans="1:29" s="266" customFormat="1" ht="16.899999999999999" customHeight="1" x14ac:dyDescent="0.25">
      <c r="A32" s="275"/>
      <c r="B32" s="289" t="s">
        <v>67</v>
      </c>
      <c r="C32" s="753" t="s">
        <v>169</v>
      </c>
      <c r="D32" s="374">
        <v>604</v>
      </c>
      <c r="E32" s="758">
        <v>22</v>
      </c>
      <c r="F32" s="375">
        <v>582</v>
      </c>
      <c r="G32" s="374">
        <v>751</v>
      </c>
      <c r="H32" s="758">
        <v>22</v>
      </c>
      <c r="I32" s="379">
        <v>729</v>
      </c>
      <c r="J32" s="689">
        <v>1.2525773195876289</v>
      </c>
      <c r="K32" s="482"/>
      <c r="L32" s="483"/>
      <c r="M32" s="375">
        <v>2491637.71</v>
      </c>
      <c r="N32" s="482"/>
      <c r="O32" s="483"/>
      <c r="P32" s="379">
        <v>2467079.5099999998</v>
      </c>
      <c r="Q32" s="689">
        <v>0.9901437516772853</v>
      </c>
      <c r="R32" s="472">
        <v>3384.1968587105621</v>
      </c>
    </row>
    <row r="33" spans="1:18" s="266" customFormat="1" ht="16.899999999999999" customHeight="1" x14ac:dyDescent="0.25">
      <c r="A33" s="275"/>
      <c r="B33" s="289" t="s">
        <v>22</v>
      </c>
      <c r="C33" s="753" t="s">
        <v>170</v>
      </c>
      <c r="D33" s="374">
        <v>1418</v>
      </c>
      <c r="E33" s="758">
        <v>24</v>
      </c>
      <c r="F33" s="375">
        <v>1394</v>
      </c>
      <c r="G33" s="374">
        <v>2005</v>
      </c>
      <c r="H33" s="758">
        <v>35</v>
      </c>
      <c r="I33" s="379">
        <v>1970</v>
      </c>
      <c r="J33" s="689">
        <v>1.4131994261119081</v>
      </c>
      <c r="K33" s="460"/>
      <c r="L33" s="461"/>
      <c r="M33" s="375">
        <v>2924847.22</v>
      </c>
      <c r="N33" s="460"/>
      <c r="O33" s="461"/>
      <c r="P33" s="379">
        <v>2058223.8799999992</v>
      </c>
      <c r="Q33" s="689">
        <v>0.70370303991467942</v>
      </c>
      <c r="R33" s="472">
        <v>1044.7836954314716</v>
      </c>
    </row>
    <row r="34" spans="1:18" s="266" customFormat="1" ht="16.899999999999999" customHeight="1" x14ac:dyDescent="0.25">
      <c r="A34" s="275"/>
      <c r="B34" s="288" t="s">
        <v>55</v>
      </c>
      <c r="C34" s="753" t="s">
        <v>87</v>
      </c>
      <c r="D34" s="374">
        <v>552</v>
      </c>
      <c r="E34" s="758">
        <v>51</v>
      </c>
      <c r="F34" s="375">
        <v>501</v>
      </c>
      <c r="G34" s="374">
        <v>402</v>
      </c>
      <c r="H34" s="758">
        <v>53</v>
      </c>
      <c r="I34" s="379">
        <v>349</v>
      </c>
      <c r="J34" s="689">
        <v>0.69660678642714569</v>
      </c>
      <c r="K34" s="482"/>
      <c r="L34" s="483"/>
      <c r="M34" s="375">
        <v>990592.60000000009</v>
      </c>
      <c r="N34" s="482"/>
      <c r="O34" s="483"/>
      <c r="P34" s="379">
        <v>1201397.1299999999</v>
      </c>
      <c r="Q34" s="689">
        <v>1.2128064857338927</v>
      </c>
      <c r="R34" s="472">
        <v>3442.3986532951285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6651</v>
      </c>
      <c r="E35" s="374">
        <v>361</v>
      </c>
      <c r="F35" s="393">
        <v>6290</v>
      </c>
      <c r="G35" s="374">
        <v>7886</v>
      </c>
      <c r="H35" s="374">
        <v>667</v>
      </c>
      <c r="I35" s="394">
        <v>7219</v>
      </c>
      <c r="J35" s="688">
        <v>1.1476947535771065</v>
      </c>
      <c r="K35" s="417"/>
      <c r="L35" s="462"/>
      <c r="M35" s="386">
        <v>30521439.709999997</v>
      </c>
      <c r="N35" s="417"/>
      <c r="O35" s="462"/>
      <c r="P35" s="651">
        <v>32004443.279999971</v>
      </c>
      <c r="Q35" s="688">
        <v>1.0485889127148247</v>
      </c>
      <c r="R35" s="478">
        <v>4433.3624158470666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9" t="s">
        <v>326</v>
      </c>
      <c r="C37" s="899"/>
      <c r="D37" s="374">
        <v>78975</v>
      </c>
      <c r="E37" s="384">
        <v>8045</v>
      </c>
      <c r="F37" s="455">
        <v>70930</v>
      </c>
      <c r="G37" s="374">
        <v>84727</v>
      </c>
      <c r="H37" s="384">
        <v>9282</v>
      </c>
      <c r="I37" s="388">
        <v>75445</v>
      </c>
      <c r="J37" s="449">
        <v>1.0636543070633018</v>
      </c>
      <c r="K37" s="650">
        <v>145911252.95389998</v>
      </c>
      <c r="L37" s="453">
        <v>-1904416.0799999998</v>
      </c>
      <c r="M37" s="386">
        <v>144006836.8739</v>
      </c>
      <c r="N37" s="650">
        <v>155638142.07559997</v>
      </c>
      <c r="O37" s="453">
        <v>-1480776.3800000001</v>
      </c>
      <c r="P37" s="651">
        <v>154157365.69559997</v>
      </c>
      <c r="Q37" s="449">
        <v>1.0704864369084666</v>
      </c>
      <c r="R37" s="478">
        <v>2043.307915641858</v>
      </c>
    </row>
    <row r="38" spans="1:18" s="266" customFormat="1" ht="12" customHeight="1" x14ac:dyDescent="0.25">
      <c r="A38" s="275"/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65" t="s">
        <v>84</v>
      </c>
      <c r="C40" s="907" t="s">
        <v>211</v>
      </c>
      <c r="D40" s="910" t="s">
        <v>52</v>
      </c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5"/>
    </row>
    <row r="41" spans="1:18" s="266" customFormat="1" ht="15.6" customHeight="1" x14ac:dyDescent="0.25">
      <c r="A41" s="275"/>
      <c r="B41" s="1066"/>
      <c r="C41" s="908"/>
      <c r="D41" s="895" t="s">
        <v>197</v>
      </c>
      <c r="E41" s="1074"/>
      <c r="F41" s="1074"/>
      <c r="G41" s="1074"/>
      <c r="H41" s="1074"/>
      <c r="I41" s="896"/>
      <c r="J41" s="916" t="s">
        <v>332</v>
      </c>
      <c r="K41" s="895" t="s">
        <v>220</v>
      </c>
      <c r="L41" s="1074"/>
      <c r="M41" s="1074"/>
      <c r="N41" s="1074"/>
      <c r="O41" s="1074"/>
      <c r="P41" s="896"/>
      <c r="Q41" s="1164" t="s">
        <v>332</v>
      </c>
      <c r="R41" s="968" t="s">
        <v>323</v>
      </c>
    </row>
    <row r="42" spans="1:18" s="266" customFormat="1" ht="19.149999999999999" customHeight="1" x14ac:dyDescent="0.25">
      <c r="A42" s="275"/>
      <c r="B42" s="1066"/>
      <c r="C42" s="908"/>
      <c r="D42" s="921" t="s">
        <v>333</v>
      </c>
      <c r="E42" s="1153"/>
      <c r="F42" s="922"/>
      <c r="G42" s="1153" t="s">
        <v>334</v>
      </c>
      <c r="H42" s="1153"/>
      <c r="I42" s="922"/>
      <c r="J42" s="916"/>
      <c r="K42" s="921" t="s">
        <v>333</v>
      </c>
      <c r="L42" s="1153"/>
      <c r="M42" s="922"/>
      <c r="N42" s="1153" t="s">
        <v>334</v>
      </c>
      <c r="O42" s="1153"/>
      <c r="P42" s="922"/>
      <c r="Q42" s="1164"/>
      <c r="R42" s="916"/>
    </row>
    <row r="43" spans="1:18" s="266" customFormat="1" ht="19.149999999999999" customHeight="1" x14ac:dyDescent="0.25">
      <c r="A43" s="275"/>
      <c r="B43" s="1067"/>
      <c r="C43" s="909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917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31"/>
      <c r="R43" s="917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24</v>
      </c>
      <c r="C45" s="753" t="s">
        <v>171</v>
      </c>
      <c r="D45" s="374">
        <v>1242</v>
      </c>
      <c r="E45" s="758">
        <v>237</v>
      </c>
      <c r="F45" s="375">
        <v>1005</v>
      </c>
      <c r="G45" s="374">
        <v>1621</v>
      </c>
      <c r="H45" s="758">
        <v>315</v>
      </c>
      <c r="I45" s="379">
        <v>1306</v>
      </c>
      <c r="J45" s="689">
        <v>1.299502487562189</v>
      </c>
      <c r="K45" s="376">
        <v>1459216.3499999999</v>
      </c>
      <c r="L45" s="450">
        <v>0</v>
      </c>
      <c r="M45" s="650">
        <v>1459216.3499999999</v>
      </c>
      <c r="N45" s="690">
        <v>1992521.5500000003</v>
      </c>
      <c r="O45" s="450">
        <v>0</v>
      </c>
      <c r="P45" s="380">
        <v>1992521.5500000003</v>
      </c>
      <c r="Q45" s="689">
        <v>1.3654737010039673</v>
      </c>
      <c r="R45" s="472">
        <v>1525.6673430321596</v>
      </c>
    </row>
    <row r="46" spans="1:18" s="266" customFormat="1" ht="16.899999999999999" customHeight="1" x14ac:dyDescent="0.25">
      <c r="A46" s="275"/>
      <c r="B46" s="289" t="s">
        <v>63</v>
      </c>
      <c r="C46" s="753" t="s">
        <v>166</v>
      </c>
      <c r="D46" s="374">
        <v>898</v>
      </c>
      <c r="E46" s="758">
        <v>107</v>
      </c>
      <c r="F46" s="375">
        <v>791</v>
      </c>
      <c r="G46" s="374">
        <v>1171</v>
      </c>
      <c r="H46" s="758">
        <v>200</v>
      </c>
      <c r="I46" s="379">
        <v>971</v>
      </c>
      <c r="J46" s="689">
        <v>1.2275600505689002</v>
      </c>
      <c r="K46" s="376">
        <v>1658918.2745000003</v>
      </c>
      <c r="L46" s="450">
        <v>0</v>
      </c>
      <c r="M46" s="650">
        <v>1658918.2745000003</v>
      </c>
      <c r="N46" s="690">
        <v>1766996.2041</v>
      </c>
      <c r="O46" s="450">
        <v>0</v>
      </c>
      <c r="P46" s="380">
        <v>1766996.2041</v>
      </c>
      <c r="Q46" s="689">
        <v>1.0651496407395804</v>
      </c>
      <c r="R46" s="472">
        <v>1819.7695201853758</v>
      </c>
    </row>
    <row r="47" spans="1:18" s="266" customFormat="1" ht="16.899999999999999" customHeight="1" x14ac:dyDescent="0.25">
      <c r="A47" s="275"/>
      <c r="B47" s="289" t="s">
        <v>67</v>
      </c>
      <c r="C47" s="753" t="s">
        <v>169</v>
      </c>
      <c r="D47" s="374">
        <v>536</v>
      </c>
      <c r="E47" s="758">
        <v>34</v>
      </c>
      <c r="F47" s="375">
        <v>502</v>
      </c>
      <c r="G47" s="374">
        <v>730</v>
      </c>
      <c r="H47" s="758">
        <v>84</v>
      </c>
      <c r="I47" s="379">
        <v>646</v>
      </c>
      <c r="J47" s="689">
        <v>1.2868525896414342</v>
      </c>
      <c r="K47" s="376">
        <v>1085389.23</v>
      </c>
      <c r="L47" s="450">
        <v>0</v>
      </c>
      <c r="M47" s="650">
        <v>1085389.23</v>
      </c>
      <c r="N47" s="690">
        <v>1526944.6300000001</v>
      </c>
      <c r="O47" s="450">
        <v>0</v>
      </c>
      <c r="P47" s="380">
        <v>1526944.6300000001</v>
      </c>
      <c r="Q47" s="689">
        <v>1.4068175616594243</v>
      </c>
      <c r="R47" s="472">
        <v>2363.6913777089785</v>
      </c>
    </row>
    <row r="48" spans="1:18" s="266" customFormat="1" ht="16.899999999999999" customHeight="1" x14ac:dyDescent="0.25">
      <c r="A48" s="275"/>
      <c r="B48" s="289" t="s">
        <v>28</v>
      </c>
      <c r="C48" s="753" t="s">
        <v>172</v>
      </c>
      <c r="D48" s="374">
        <v>417</v>
      </c>
      <c r="E48" s="758">
        <v>66</v>
      </c>
      <c r="F48" s="375">
        <v>351</v>
      </c>
      <c r="G48" s="374">
        <v>427</v>
      </c>
      <c r="H48" s="758">
        <v>51</v>
      </c>
      <c r="I48" s="379">
        <v>376</v>
      </c>
      <c r="J48" s="689">
        <v>1.0712250712250713</v>
      </c>
      <c r="K48" s="376">
        <v>779789.83</v>
      </c>
      <c r="L48" s="450">
        <v>0</v>
      </c>
      <c r="M48" s="650">
        <v>779789.83</v>
      </c>
      <c r="N48" s="690">
        <v>845067.2699999999</v>
      </c>
      <c r="O48" s="450">
        <v>0</v>
      </c>
      <c r="P48" s="380">
        <v>845067.2699999999</v>
      </c>
      <c r="Q48" s="689">
        <v>1.0837115816193703</v>
      </c>
      <c r="R48" s="472">
        <v>2247.5193351063826</v>
      </c>
    </row>
    <row r="49" spans="1:19" s="266" customFormat="1" ht="16.899999999999999" customHeight="1" x14ac:dyDescent="0.25">
      <c r="A49" s="275"/>
      <c r="B49" s="288" t="s">
        <v>53</v>
      </c>
      <c r="C49" s="752" t="s">
        <v>54</v>
      </c>
      <c r="D49" s="374">
        <v>111</v>
      </c>
      <c r="E49" s="758">
        <v>9</v>
      </c>
      <c r="F49" s="375">
        <v>102</v>
      </c>
      <c r="G49" s="374">
        <v>503</v>
      </c>
      <c r="H49" s="758">
        <v>99</v>
      </c>
      <c r="I49" s="379">
        <v>404</v>
      </c>
      <c r="J49" s="689">
        <v>3.9607843137254903</v>
      </c>
      <c r="K49" s="376">
        <v>203303.14</v>
      </c>
      <c r="L49" s="450">
        <v>0</v>
      </c>
      <c r="M49" s="650">
        <v>203303.14</v>
      </c>
      <c r="N49" s="690">
        <v>793143.73</v>
      </c>
      <c r="O49" s="450">
        <v>0</v>
      </c>
      <c r="P49" s="380">
        <v>793143.73</v>
      </c>
      <c r="Q49" s="689">
        <v>3.9012861778721173</v>
      </c>
      <c r="R49" s="472">
        <v>1963.2270544554456</v>
      </c>
    </row>
    <row r="50" spans="1:19" s="266" customFormat="1" ht="16.899999999999999" customHeight="1" x14ac:dyDescent="0.25">
      <c r="A50" s="275"/>
      <c r="B50" s="288" t="s">
        <v>55</v>
      </c>
      <c r="C50" s="753" t="s">
        <v>87</v>
      </c>
      <c r="D50" s="374">
        <v>300</v>
      </c>
      <c r="E50" s="758">
        <v>54</v>
      </c>
      <c r="F50" s="375">
        <v>246</v>
      </c>
      <c r="G50" s="374">
        <v>604</v>
      </c>
      <c r="H50" s="758">
        <v>112</v>
      </c>
      <c r="I50" s="379">
        <v>492</v>
      </c>
      <c r="J50" s="689">
        <v>2</v>
      </c>
      <c r="K50" s="376">
        <v>442729.89</v>
      </c>
      <c r="L50" s="450">
        <v>0</v>
      </c>
      <c r="M50" s="650">
        <v>442729.89</v>
      </c>
      <c r="N50" s="690">
        <v>620326.82000000007</v>
      </c>
      <c r="O50" s="450">
        <v>0</v>
      </c>
      <c r="P50" s="380">
        <v>620326.82000000007</v>
      </c>
      <c r="Q50" s="689">
        <v>1.4011405916144493</v>
      </c>
      <c r="R50" s="472">
        <v>1260.8268699186992</v>
      </c>
    </row>
    <row r="51" spans="1:19" s="266" customFormat="1" ht="16.899999999999999" customHeight="1" x14ac:dyDescent="0.25">
      <c r="A51" s="275"/>
      <c r="B51" s="288" t="s">
        <v>61</v>
      </c>
      <c r="C51" s="753" t="s">
        <v>165</v>
      </c>
      <c r="D51" s="374">
        <v>158</v>
      </c>
      <c r="E51" s="758">
        <v>21</v>
      </c>
      <c r="F51" s="375">
        <v>137</v>
      </c>
      <c r="G51" s="374">
        <v>244</v>
      </c>
      <c r="H51" s="758">
        <v>30</v>
      </c>
      <c r="I51" s="379">
        <v>214</v>
      </c>
      <c r="J51" s="689">
        <v>1.562043795620438</v>
      </c>
      <c r="K51" s="376">
        <v>255517.57000000004</v>
      </c>
      <c r="L51" s="450">
        <v>0</v>
      </c>
      <c r="M51" s="650">
        <v>255517.57000000004</v>
      </c>
      <c r="N51" s="690">
        <v>422429.8</v>
      </c>
      <c r="O51" s="450">
        <v>0</v>
      </c>
      <c r="P51" s="380">
        <v>422429.8</v>
      </c>
      <c r="Q51" s="689">
        <v>1.653231908866384</v>
      </c>
      <c r="R51" s="472">
        <v>1973.9710280373831</v>
      </c>
    </row>
    <row r="52" spans="1:19" s="266" customFormat="1" ht="16.899999999999999" customHeight="1" x14ac:dyDescent="0.25">
      <c r="A52" s="275"/>
      <c r="B52" s="289" t="s">
        <v>26</v>
      </c>
      <c r="C52" s="753" t="s">
        <v>71</v>
      </c>
      <c r="D52" s="374">
        <v>70</v>
      </c>
      <c r="E52" s="758">
        <v>6</v>
      </c>
      <c r="F52" s="375">
        <v>64</v>
      </c>
      <c r="G52" s="374">
        <v>117</v>
      </c>
      <c r="H52" s="758">
        <v>18</v>
      </c>
      <c r="I52" s="379">
        <v>99</v>
      </c>
      <c r="J52" s="689">
        <v>1.546875</v>
      </c>
      <c r="K52" s="376">
        <v>184608.06</v>
      </c>
      <c r="L52" s="450">
        <v>0</v>
      </c>
      <c r="M52" s="650">
        <v>184608.06</v>
      </c>
      <c r="N52" s="690">
        <v>185664.43</v>
      </c>
      <c r="O52" s="450">
        <v>0</v>
      </c>
      <c r="P52" s="380">
        <v>185664.43</v>
      </c>
      <c r="Q52" s="689">
        <v>1.0057222311961893</v>
      </c>
      <c r="R52" s="472">
        <v>1875.3982828282828</v>
      </c>
    </row>
    <row r="53" spans="1:19" s="266" customFormat="1" ht="16.899999999999999" customHeight="1" x14ac:dyDescent="0.25">
      <c r="A53" s="275"/>
      <c r="B53" s="864" t="s">
        <v>66</v>
      </c>
      <c r="C53" s="753" t="s">
        <v>168</v>
      </c>
      <c r="D53" s="374">
        <v>105</v>
      </c>
      <c r="E53" s="758">
        <v>7</v>
      </c>
      <c r="F53" s="375">
        <v>98</v>
      </c>
      <c r="G53" s="374">
        <v>122</v>
      </c>
      <c r="H53" s="758">
        <v>32</v>
      </c>
      <c r="I53" s="379">
        <v>90</v>
      </c>
      <c r="J53" s="689">
        <v>0.91836734693877553</v>
      </c>
      <c r="K53" s="376">
        <v>100893.90999999995</v>
      </c>
      <c r="L53" s="450">
        <v>0</v>
      </c>
      <c r="M53" s="650">
        <v>100893.90999999995</v>
      </c>
      <c r="N53" s="690">
        <v>121169.53000000001</v>
      </c>
      <c r="O53" s="450">
        <v>0</v>
      </c>
      <c r="P53" s="380">
        <v>121169.53000000001</v>
      </c>
      <c r="Q53" s="689">
        <v>1.2009598002495896</v>
      </c>
      <c r="R53" s="472">
        <v>1346.3281111111112</v>
      </c>
    </row>
    <row r="54" spans="1:19" s="266" customFormat="1" ht="16.899999999999999" customHeight="1" x14ac:dyDescent="0.25">
      <c r="A54" s="275"/>
      <c r="B54" s="289" t="s">
        <v>57</v>
      </c>
      <c r="C54" s="753" t="s">
        <v>163</v>
      </c>
      <c r="D54" s="374">
        <v>50</v>
      </c>
      <c r="E54" s="758">
        <v>3</v>
      </c>
      <c r="F54" s="375">
        <v>47</v>
      </c>
      <c r="G54" s="374">
        <v>58</v>
      </c>
      <c r="H54" s="758">
        <v>5</v>
      </c>
      <c r="I54" s="379">
        <v>53</v>
      </c>
      <c r="J54" s="689">
        <v>1.1276595744680851</v>
      </c>
      <c r="K54" s="376">
        <v>71532.13</v>
      </c>
      <c r="L54" s="450">
        <v>0</v>
      </c>
      <c r="M54" s="650">
        <v>71532.13</v>
      </c>
      <c r="N54" s="690">
        <v>118471</v>
      </c>
      <c r="O54" s="450">
        <v>0</v>
      </c>
      <c r="P54" s="380">
        <v>118471</v>
      </c>
      <c r="Q54" s="689">
        <v>1.6561928185278418</v>
      </c>
      <c r="R54" s="472">
        <v>2235.3018867924529</v>
      </c>
    </row>
    <row r="55" spans="1:19" s="266" customFormat="1" ht="16.899999999999999" customHeight="1" x14ac:dyDescent="0.25">
      <c r="A55" s="275"/>
      <c r="B55" s="289" t="s">
        <v>59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197"/>
    </row>
    <row r="56" spans="1:19" s="266" customFormat="1" ht="16.899999999999999" customHeight="1" x14ac:dyDescent="0.25">
      <c r="A56" s="275"/>
      <c r="B56" s="289" t="s">
        <v>65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289" t="s">
        <v>22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73" t="s">
        <v>216</v>
      </c>
      <c r="C58" s="1073"/>
      <c r="D58" s="384">
        <v>3887</v>
      </c>
      <c r="E58" s="384">
        <v>544</v>
      </c>
      <c r="F58" s="385">
        <v>3343</v>
      </c>
      <c r="G58" s="374">
        <v>5597</v>
      </c>
      <c r="H58" s="384">
        <v>946</v>
      </c>
      <c r="I58" s="388">
        <v>4651</v>
      </c>
      <c r="J58" s="688">
        <v>1.3912653305414298</v>
      </c>
      <c r="K58" s="650">
        <v>6241898.3844999988</v>
      </c>
      <c r="L58" s="453">
        <v>0</v>
      </c>
      <c r="M58" s="386">
        <v>6241898.3844999988</v>
      </c>
      <c r="N58" s="650">
        <v>8392734.9640999995</v>
      </c>
      <c r="O58" s="453">
        <v>0</v>
      </c>
      <c r="P58" s="651">
        <v>8392734.9640999995</v>
      </c>
      <c r="Q58" s="688">
        <v>1.344580518154701</v>
      </c>
      <c r="R58" s="478">
        <v>1804.5011748226186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24</v>
      </c>
      <c r="C60" s="753" t="s">
        <v>171</v>
      </c>
      <c r="D60" s="374">
        <v>228</v>
      </c>
      <c r="E60" s="758">
        <v>49</v>
      </c>
      <c r="F60" s="375">
        <v>179</v>
      </c>
      <c r="G60" s="374">
        <v>1343</v>
      </c>
      <c r="H60" s="758">
        <v>69</v>
      </c>
      <c r="I60" s="379">
        <v>1274</v>
      </c>
      <c r="J60" s="689">
        <v>7.1173184357541901</v>
      </c>
      <c r="K60" s="458"/>
      <c r="L60" s="459"/>
      <c r="M60" s="375">
        <v>513112.35000000003</v>
      </c>
      <c r="N60" s="458"/>
      <c r="O60" s="459"/>
      <c r="P60" s="379">
        <v>1236613</v>
      </c>
      <c r="Q60" s="689">
        <v>2.4100238476037457</v>
      </c>
      <c r="R60" s="472">
        <v>970.65384615384619</v>
      </c>
    </row>
    <row r="61" spans="1:19" s="266" customFormat="1" ht="16.899999999999999" customHeight="1" x14ac:dyDescent="0.25">
      <c r="A61" s="275"/>
      <c r="B61" s="288" t="s">
        <v>66</v>
      </c>
      <c r="C61" s="753" t="s">
        <v>168</v>
      </c>
      <c r="D61" s="374">
        <v>294</v>
      </c>
      <c r="E61" s="758">
        <v>22</v>
      </c>
      <c r="F61" s="375">
        <v>272</v>
      </c>
      <c r="G61" s="374">
        <v>777</v>
      </c>
      <c r="H61" s="758">
        <v>97</v>
      </c>
      <c r="I61" s="379">
        <v>680</v>
      </c>
      <c r="J61" s="689">
        <v>2.5</v>
      </c>
      <c r="K61" s="482"/>
      <c r="L61" s="483"/>
      <c r="M61" s="375">
        <v>912117.79000000062</v>
      </c>
      <c r="N61" s="482"/>
      <c r="O61" s="483"/>
      <c r="P61" s="379">
        <v>1034182.8900000004</v>
      </c>
      <c r="Q61" s="689">
        <v>1.133826027009077</v>
      </c>
      <c r="R61" s="472">
        <v>1520.8571911764711</v>
      </c>
    </row>
    <row r="62" spans="1:19" s="266" customFormat="1" ht="16.899999999999999" customHeight="1" x14ac:dyDescent="0.25">
      <c r="A62" s="275"/>
      <c r="B62" s="288" t="s">
        <v>61</v>
      </c>
      <c r="C62" s="753" t="s">
        <v>165</v>
      </c>
      <c r="D62" s="374">
        <v>8</v>
      </c>
      <c r="E62" s="758">
        <v>1</v>
      </c>
      <c r="F62" s="375">
        <v>7</v>
      </c>
      <c r="G62" s="374">
        <v>544</v>
      </c>
      <c r="H62" s="758">
        <v>0</v>
      </c>
      <c r="I62" s="379">
        <v>544</v>
      </c>
      <c r="J62" s="689">
        <v>77.714285714285708</v>
      </c>
      <c r="K62" s="482"/>
      <c r="L62" s="484"/>
      <c r="M62" s="375">
        <v>6468.4</v>
      </c>
      <c r="N62" s="482"/>
      <c r="O62" s="483"/>
      <c r="P62" s="379">
        <v>18568.95</v>
      </c>
      <c r="Q62" s="689">
        <v>2.8707176426937111</v>
      </c>
      <c r="R62" s="472">
        <v>34.134099264705881</v>
      </c>
    </row>
    <row r="63" spans="1:19" s="266" customFormat="1" ht="16.899999999999999" customHeight="1" x14ac:dyDescent="0.25">
      <c r="A63" s="275"/>
      <c r="B63" s="289" t="s">
        <v>22</v>
      </c>
      <c r="C63" s="753" t="s">
        <v>170</v>
      </c>
      <c r="D63" s="374">
        <v>6</v>
      </c>
      <c r="E63" s="758">
        <v>0</v>
      </c>
      <c r="F63" s="375">
        <v>6</v>
      </c>
      <c r="G63" s="374">
        <v>1972</v>
      </c>
      <c r="H63" s="758">
        <v>2</v>
      </c>
      <c r="I63" s="379">
        <v>1970</v>
      </c>
      <c r="J63" s="689">
        <v>328.33333333333331</v>
      </c>
      <c r="K63" s="460"/>
      <c r="L63" s="461"/>
      <c r="M63" s="375">
        <v>2136.7299999999996</v>
      </c>
      <c r="N63" s="460"/>
      <c r="O63" s="461"/>
      <c r="P63" s="379">
        <v>17997.690000000002</v>
      </c>
      <c r="Q63" s="689">
        <v>8.4230061823440519</v>
      </c>
      <c r="R63" s="472">
        <v>9.1358832487309662</v>
      </c>
    </row>
    <row r="64" spans="1:19" s="266" customFormat="1" ht="16.899999999999999" customHeight="1" x14ac:dyDescent="0.25">
      <c r="A64" s="275"/>
      <c r="B64" s="288" t="s">
        <v>55</v>
      </c>
      <c r="C64" s="753" t="s">
        <v>87</v>
      </c>
      <c r="D64" s="374">
        <v>0</v>
      </c>
      <c r="E64" s="758">
        <v>0</v>
      </c>
      <c r="F64" s="375">
        <v>0</v>
      </c>
      <c r="G64" s="374">
        <v>349</v>
      </c>
      <c r="H64" s="758">
        <v>0</v>
      </c>
      <c r="I64" s="379">
        <v>349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289" t="s">
        <v>65</v>
      </c>
      <c r="C65" s="753" t="s">
        <v>167</v>
      </c>
      <c r="D65" s="374">
        <v>0</v>
      </c>
      <c r="E65" s="758">
        <v>0</v>
      </c>
      <c r="F65" s="375">
        <v>0</v>
      </c>
      <c r="G65" s="374">
        <v>1673</v>
      </c>
      <c r="H65" s="758">
        <v>0</v>
      </c>
      <c r="I65" s="379">
        <v>1673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289" t="s">
        <v>67</v>
      </c>
      <c r="C66" s="753" t="s">
        <v>169</v>
      </c>
      <c r="D66" s="374">
        <v>0</v>
      </c>
      <c r="E66" s="758">
        <v>0</v>
      </c>
      <c r="F66" s="375">
        <v>0</v>
      </c>
      <c r="G66" s="374">
        <v>729</v>
      </c>
      <c r="H66" s="758">
        <v>0</v>
      </c>
      <c r="I66" s="379">
        <v>729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73" t="s">
        <v>217</v>
      </c>
      <c r="C67" s="1073"/>
      <c r="D67" s="374">
        <v>536</v>
      </c>
      <c r="E67" s="374">
        <v>72</v>
      </c>
      <c r="F67" s="393">
        <v>464</v>
      </c>
      <c r="G67" s="374">
        <v>7387</v>
      </c>
      <c r="H67" s="374">
        <v>168</v>
      </c>
      <c r="I67" s="394">
        <v>7219</v>
      </c>
      <c r="J67" s="688">
        <v>15.558189655172415</v>
      </c>
      <c r="K67" s="417"/>
      <c r="L67" s="462"/>
      <c r="M67" s="386">
        <v>1433835.2700000005</v>
      </c>
      <c r="N67" s="417"/>
      <c r="O67" s="462"/>
      <c r="P67" s="651">
        <v>2307362.5300000007</v>
      </c>
      <c r="Q67" s="688">
        <v>1.6092242799969623</v>
      </c>
      <c r="R67" s="478">
        <v>319.62356697603559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9" t="s">
        <v>326</v>
      </c>
      <c r="C69" s="899"/>
      <c r="D69" s="374">
        <v>4423</v>
      </c>
      <c r="E69" s="384">
        <v>616</v>
      </c>
      <c r="F69" s="455">
        <v>3807</v>
      </c>
      <c r="G69" s="374">
        <v>12984</v>
      </c>
      <c r="H69" s="384">
        <v>1114</v>
      </c>
      <c r="I69" s="388">
        <v>11870</v>
      </c>
      <c r="J69" s="449">
        <v>3.1179406356711321</v>
      </c>
      <c r="K69" s="650">
        <v>7675733.6544999992</v>
      </c>
      <c r="L69" s="453">
        <v>0</v>
      </c>
      <c r="M69" s="386">
        <v>7675733.6544999992</v>
      </c>
      <c r="N69" s="650">
        <v>10700097.494100001</v>
      </c>
      <c r="O69" s="453">
        <v>0</v>
      </c>
      <c r="P69" s="651">
        <v>10700097.494100001</v>
      </c>
      <c r="Q69" s="449">
        <v>1.3940162563909351</v>
      </c>
      <c r="R69" s="478">
        <v>901.44039545914075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5" t="s">
        <v>294</v>
      </c>
      <c r="C76" s="1165"/>
      <c r="D76" s="1165"/>
      <c r="E76" s="1165"/>
      <c r="F76" s="1165"/>
      <c r="G76" s="1165"/>
      <c r="H76" s="1165"/>
      <c r="I76" s="1165"/>
      <c r="J76" s="1165"/>
      <c r="K76" s="1165"/>
      <c r="L76" s="1165"/>
      <c r="M76" s="1165"/>
      <c r="N76" s="1165"/>
      <c r="O76" s="1165"/>
      <c r="P76" s="1165"/>
      <c r="Q76" s="1165"/>
      <c r="R76" s="755"/>
    </row>
    <row r="77" spans="1:21" s="266" customFormat="1" ht="16.149999999999999" customHeight="1" x14ac:dyDescent="0.25">
      <c r="A77" s="275"/>
      <c r="B77" s="1065" t="s">
        <v>84</v>
      </c>
      <c r="C77" s="907" t="s">
        <v>211</v>
      </c>
      <c r="D77" s="910" t="s">
        <v>81</v>
      </c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5"/>
      <c r="S77" s="465"/>
      <c r="T77" s="465"/>
      <c r="U77" s="466"/>
    </row>
    <row r="78" spans="1:21" s="266" customFormat="1" ht="15" customHeight="1" x14ac:dyDescent="0.25">
      <c r="A78" s="275"/>
      <c r="B78" s="1066"/>
      <c r="C78" s="908"/>
      <c r="D78" s="895" t="s">
        <v>197</v>
      </c>
      <c r="E78" s="1074"/>
      <c r="F78" s="1074"/>
      <c r="G78" s="1074"/>
      <c r="H78" s="1074"/>
      <c r="I78" s="896"/>
      <c r="J78" s="916" t="s">
        <v>332</v>
      </c>
      <c r="K78" s="895" t="s">
        <v>220</v>
      </c>
      <c r="L78" s="1074"/>
      <c r="M78" s="1074"/>
      <c r="N78" s="1074"/>
      <c r="O78" s="1074"/>
      <c r="P78" s="896"/>
      <c r="Q78" s="1164" t="s">
        <v>332</v>
      </c>
      <c r="R78" s="968" t="s">
        <v>323</v>
      </c>
    </row>
    <row r="79" spans="1:21" s="266" customFormat="1" ht="19.149999999999999" customHeight="1" x14ac:dyDescent="0.25">
      <c r="A79" s="275"/>
      <c r="B79" s="1066"/>
      <c r="C79" s="908"/>
      <c r="D79" s="921" t="s">
        <v>333</v>
      </c>
      <c r="E79" s="1153"/>
      <c r="F79" s="922"/>
      <c r="G79" s="1153" t="s">
        <v>334</v>
      </c>
      <c r="H79" s="1153"/>
      <c r="I79" s="922"/>
      <c r="J79" s="916"/>
      <c r="K79" s="921" t="s">
        <v>333</v>
      </c>
      <c r="L79" s="1153"/>
      <c r="M79" s="922"/>
      <c r="N79" s="1153" t="s">
        <v>334</v>
      </c>
      <c r="O79" s="1153"/>
      <c r="P79" s="922"/>
      <c r="Q79" s="1164"/>
      <c r="R79" s="916"/>
    </row>
    <row r="80" spans="1:21" s="266" customFormat="1" ht="19.149999999999999" customHeight="1" x14ac:dyDescent="0.25">
      <c r="A80" s="275"/>
      <c r="B80" s="1067"/>
      <c r="C80" s="909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917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31"/>
      <c r="R80" s="917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1353</v>
      </c>
      <c r="E82" s="758">
        <v>154</v>
      </c>
      <c r="F82" s="375">
        <v>1199</v>
      </c>
      <c r="G82" s="374">
        <v>1459</v>
      </c>
      <c r="H82" s="758">
        <v>185</v>
      </c>
      <c r="I82" s="379">
        <v>1274</v>
      </c>
      <c r="J82" s="689">
        <v>1.0625521267723104</v>
      </c>
      <c r="K82" s="758">
        <v>30390078.129999999</v>
      </c>
      <c r="L82" s="450">
        <v>0</v>
      </c>
      <c r="M82" s="650">
        <v>30390078.129999999</v>
      </c>
      <c r="N82" s="758">
        <v>5127676.55</v>
      </c>
      <c r="O82" s="450">
        <v>0</v>
      </c>
      <c r="P82" s="380">
        <v>5127676.55</v>
      </c>
      <c r="Q82" s="689">
        <v>0.16872863992205867</v>
      </c>
      <c r="R82" s="472">
        <v>4024.8638540031397</v>
      </c>
    </row>
    <row r="83" spans="1:18" s="266" customFormat="1" ht="16.899999999999999" customHeight="1" x14ac:dyDescent="0.25">
      <c r="A83" s="275"/>
      <c r="B83" s="288" t="s">
        <v>55</v>
      </c>
      <c r="C83" s="753" t="s">
        <v>174</v>
      </c>
      <c r="D83" s="374">
        <v>734</v>
      </c>
      <c r="E83" s="758">
        <v>57</v>
      </c>
      <c r="F83" s="375">
        <v>677</v>
      </c>
      <c r="G83" s="374">
        <v>796</v>
      </c>
      <c r="H83" s="758">
        <v>76</v>
      </c>
      <c r="I83" s="379">
        <v>720</v>
      </c>
      <c r="J83" s="689">
        <v>1.0635155096011817</v>
      </c>
      <c r="K83" s="758">
        <v>1498394.97</v>
      </c>
      <c r="L83" s="450">
        <v>0</v>
      </c>
      <c r="M83" s="650">
        <v>1498394.97</v>
      </c>
      <c r="N83" s="758">
        <v>2013853.48</v>
      </c>
      <c r="O83" s="450">
        <v>0</v>
      </c>
      <c r="P83" s="380">
        <v>2013853.48</v>
      </c>
      <c r="Q83" s="689">
        <v>1.3440071011450339</v>
      </c>
      <c r="R83" s="472">
        <v>2797.0187222222221</v>
      </c>
    </row>
    <row r="84" spans="1:18" s="266" customFormat="1" ht="16.899999999999999" customHeight="1" x14ac:dyDescent="0.25">
      <c r="A84" s="275"/>
      <c r="B84" s="289" t="s">
        <v>57</v>
      </c>
      <c r="C84" s="753" t="s">
        <v>176</v>
      </c>
      <c r="D84" s="374">
        <v>723</v>
      </c>
      <c r="E84" s="758">
        <v>54</v>
      </c>
      <c r="F84" s="375">
        <v>669</v>
      </c>
      <c r="G84" s="374">
        <v>804</v>
      </c>
      <c r="H84" s="758">
        <v>65</v>
      </c>
      <c r="I84" s="379">
        <v>739</v>
      </c>
      <c r="J84" s="689">
        <v>1.1046337817638265</v>
      </c>
      <c r="K84" s="758">
        <v>1446921.18</v>
      </c>
      <c r="L84" s="450">
        <v>0</v>
      </c>
      <c r="M84" s="650">
        <v>1446921.18</v>
      </c>
      <c r="N84" s="758">
        <v>1823781.2499999998</v>
      </c>
      <c r="O84" s="450">
        <v>0</v>
      </c>
      <c r="P84" s="380">
        <v>1823781.2499999998</v>
      </c>
      <c r="Q84" s="689">
        <v>1.2604565301891564</v>
      </c>
      <c r="R84" s="472">
        <v>2467.9042625169145</v>
      </c>
    </row>
    <row r="85" spans="1:18" s="266" customFormat="1" ht="16.899999999999999" customHeight="1" x14ac:dyDescent="0.25">
      <c r="A85" s="275"/>
      <c r="B85" s="289" t="s">
        <v>59</v>
      </c>
      <c r="C85" s="867" t="s">
        <v>177</v>
      </c>
      <c r="D85" s="374">
        <v>341</v>
      </c>
      <c r="E85" s="758">
        <v>26</v>
      </c>
      <c r="F85" s="375">
        <v>315</v>
      </c>
      <c r="G85" s="374">
        <v>512</v>
      </c>
      <c r="H85" s="758">
        <v>28</v>
      </c>
      <c r="I85" s="379">
        <v>484</v>
      </c>
      <c r="J85" s="689">
        <v>1.5365079365079366</v>
      </c>
      <c r="K85" s="758">
        <v>461727.99000000005</v>
      </c>
      <c r="L85" s="450">
        <v>0</v>
      </c>
      <c r="M85" s="650">
        <v>461727.99000000005</v>
      </c>
      <c r="N85" s="758">
        <v>856032.27000000014</v>
      </c>
      <c r="O85" s="450">
        <v>0</v>
      </c>
      <c r="P85" s="380">
        <v>856032.27000000014</v>
      </c>
      <c r="Q85" s="689">
        <v>1.8539752593296326</v>
      </c>
      <c r="R85" s="472">
        <v>1768.6617148760333</v>
      </c>
    </row>
    <row r="86" spans="1:18" s="266" customFormat="1" ht="16.899999999999999" customHeight="1" x14ac:dyDescent="0.25">
      <c r="A86" s="275"/>
      <c r="B86" s="288" t="s">
        <v>61</v>
      </c>
      <c r="C86" s="866" t="s">
        <v>173</v>
      </c>
      <c r="D86" s="374">
        <v>194</v>
      </c>
      <c r="E86" s="758">
        <v>7</v>
      </c>
      <c r="F86" s="375">
        <v>187</v>
      </c>
      <c r="G86" s="374">
        <v>418</v>
      </c>
      <c r="H86" s="758">
        <v>37</v>
      </c>
      <c r="I86" s="379">
        <v>381</v>
      </c>
      <c r="J86" s="689">
        <v>2.0374331550802141</v>
      </c>
      <c r="K86" s="758">
        <v>318960.89</v>
      </c>
      <c r="L86" s="450">
        <v>0</v>
      </c>
      <c r="M86" s="650">
        <v>318960.89</v>
      </c>
      <c r="N86" s="758">
        <v>686928.73</v>
      </c>
      <c r="O86" s="450">
        <v>0</v>
      </c>
      <c r="P86" s="380">
        <v>686928.73</v>
      </c>
      <c r="Q86" s="689">
        <v>2.1536456397522592</v>
      </c>
      <c r="R86" s="472">
        <v>1802.9625459317585</v>
      </c>
    </row>
    <row r="87" spans="1:18" s="266" customFormat="1" ht="16.899999999999999" customHeight="1" x14ac:dyDescent="0.25">
      <c r="A87" s="275"/>
      <c r="B87" s="289" t="s">
        <v>63</v>
      </c>
      <c r="C87" s="867" t="s">
        <v>178</v>
      </c>
      <c r="D87" s="374">
        <v>134</v>
      </c>
      <c r="E87" s="758">
        <v>11</v>
      </c>
      <c r="F87" s="375">
        <v>123</v>
      </c>
      <c r="G87" s="374">
        <v>291</v>
      </c>
      <c r="H87" s="758">
        <v>20</v>
      </c>
      <c r="I87" s="379">
        <v>271</v>
      </c>
      <c r="J87" s="689">
        <v>2.2032520325203251</v>
      </c>
      <c r="K87" s="758">
        <v>208355.27</v>
      </c>
      <c r="L87" s="450">
        <v>0</v>
      </c>
      <c r="M87" s="650">
        <v>208355.27</v>
      </c>
      <c r="N87" s="758">
        <v>513809.98</v>
      </c>
      <c r="O87" s="450">
        <v>0</v>
      </c>
      <c r="P87" s="380">
        <v>513809.98</v>
      </c>
      <c r="Q87" s="689">
        <v>2.466028241090326</v>
      </c>
      <c r="R87" s="472">
        <v>1895.9777859778596</v>
      </c>
    </row>
    <row r="88" spans="1:18" s="266" customFormat="1" ht="16.899999999999999" customHeight="1" x14ac:dyDescent="0.25">
      <c r="A88" s="275"/>
      <c r="B88" s="289" t="s">
        <v>65</v>
      </c>
      <c r="C88" s="866" t="s">
        <v>175</v>
      </c>
      <c r="D88" s="374">
        <v>163</v>
      </c>
      <c r="E88" s="758">
        <v>10</v>
      </c>
      <c r="F88" s="375">
        <v>153</v>
      </c>
      <c r="G88" s="374">
        <v>123</v>
      </c>
      <c r="H88" s="758">
        <v>9</v>
      </c>
      <c r="I88" s="379">
        <v>114</v>
      </c>
      <c r="J88" s="689">
        <v>0.74509803921568629</v>
      </c>
      <c r="K88" s="758">
        <v>235847.96000000002</v>
      </c>
      <c r="L88" s="450">
        <v>0</v>
      </c>
      <c r="M88" s="650">
        <v>235847.96000000002</v>
      </c>
      <c r="N88" s="758">
        <v>200916.39</v>
      </c>
      <c r="O88" s="450">
        <v>0</v>
      </c>
      <c r="P88" s="380">
        <v>200916.39</v>
      </c>
      <c r="Q88" s="689">
        <v>0.85188945454520781</v>
      </c>
      <c r="R88" s="472">
        <v>1762.4244736842106</v>
      </c>
    </row>
    <row r="89" spans="1:18" s="266" customFormat="1" ht="18" customHeight="1" x14ac:dyDescent="0.25">
      <c r="A89" s="275"/>
      <c r="B89" s="1073" t="s">
        <v>216</v>
      </c>
      <c r="C89" s="1073"/>
      <c r="D89" s="384">
        <v>3642</v>
      </c>
      <c r="E89" s="384">
        <v>319</v>
      </c>
      <c r="F89" s="385">
        <v>3323</v>
      </c>
      <c r="G89" s="384">
        <v>4403</v>
      </c>
      <c r="H89" s="384">
        <v>420</v>
      </c>
      <c r="I89" s="388">
        <v>3983</v>
      </c>
      <c r="J89" s="688">
        <v>1.1986157086969607</v>
      </c>
      <c r="K89" s="650">
        <v>34560286.390000001</v>
      </c>
      <c r="L89" s="457">
        <v>0</v>
      </c>
      <c r="M89" s="408">
        <v>34560286.390000001</v>
      </c>
      <c r="N89" s="486">
        <v>11222998.65</v>
      </c>
      <c r="O89" s="457">
        <v>0</v>
      </c>
      <c r="P89" s="454">
        <v>11222998.65</v>
      </c>
      <c r="Q89" s="688">
        <v>0.3247368532584663</v>
      </c>
      <c r="R89" s="478">
        <v>2817.7249937233241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19</v>
      </c>
      <c r="E91" s="758">
        <v>0</v>
      </c>
      <c r="F91" s="375">
        <v>19</v>
      </c>
      <c r="G91" s="374">
        <v>41</v>
      </c>
      <c r="H91" s="758">
        <v>2</v>
      </c>
      <c r="I91" s="379">
        <v>39</v>
      </c>
      <c r="J91" s="689">
        <v>2.0526315789473686</v>
      </c>
      <c r="K91" s="758">
        <v>29717.600000000002</v>
      </c>
      <c r="L91" s="450">
        <v>0</v>
      </c>
      <c r="M91" s="650">
        <v>29717.600000000002</v>
      </c>
      <c r="N91" s="758">
        <v>66231.39</v>
      </c>
      <c r="O91" s="450">
        <v>0</v>
      </c>
      <c r="P91" s="380">
        <v>66231.39</v>
      </c>
      <c r="Q91" s="689">
        <v>2.2286924246910917</v>
      </c>
      <c r="R91" s="472">
        <v>1698.2407692307693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3" t="s">
        <v>217</v>
      </c>
      <c r="C98" s="1073"/>
      <c r="D98" s="384">
        <v>19</v>
      </c>
      <c r="E98" s="384">
        <v>0</v>
      </c>
      <c r="F98" s="385">
        <v>19</v>
      </c>
      <c r="G98" s="384">
        <v>41</v>
      </c>
      <c r="H98" s="384">
        <v>2</v>
      </c>
      <c r="I98" s="388">
        <v>39</v>
      </c>
      <c r="J98" s="688">
        <v>2.0526315789473686</v>
      </c>
      <c r="K98" s="650">
        <v>29717.600000000002</v>
      </c>
      <c r="L98" s="457">
        <v>0</v>
      </c>
      <c r="M98" s="408">
        <v>29717.600000000002</v>
      </c>
      <c r="N98" s="486">
        <v>66231.39</v>
      </c>
      <c r="O98" s="457">
        <v>0</v>
      </c>
      <c r="P98" s="454">
        <v>66231.39</v>
      </c>
      <c r="Q98" s="688">
        <v>2.2286924246910917</v>
      </c>
      <c r="R98" s="478">
        <v>1698.2407692307693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9" t="s">
        <v>326</v>
      </c>
      <c r="C100" s="899"/>
      <c r="D100" s="374">
        <v>3661</v>
      </c>
      <c r="E100" s="384">
        <v>319</v>
      </c>
      <c r="F100" s="455">
        <v>3342</v>
      </c>
      <c r="G100" s="374">
        <v>4444</v>
      </c>
      <c r="H100" s="384">
        <v>422</v>
      </c>
      <c r="I100" s="388">
        <v>4022</v>
      </c>
      <c r="J100" s="449">
        <v>1.2034709754637942</v>
      </c>
      <c r="K100" s="650">
        <v>34590003.990000002</v>
      </c>
      <c r="L100" s="453">
        <v>0</v>
      </c>
      <c r="M100" s="386">
        <v>34590003.990000002</v>
      </c>
      <c r="N100" s="650">
        <v>11289230.040000001</v>
      </c>
      <c r="O100" s="453">
        <v>0</v>
      </c>
      <c r="P100" s="651">
        <v>11289230.040000001</v>
      </c>
      <c r="Q100" s="449">
        <v>0.32637261456413036</v>
      </c>
      <c r="R100" s="478">
        <v>2806.8697265042269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00" t="s">
        <v>295</v>
      </c>
      <c r="C116" s="900"/>
      <c r="D116" s="900"/>
      <c r="E116" s="900"/>
      <c r="F116" s="900"/>
      <c r="G116" s="900"/>
      <c r="H116" s="900"/>
      <c r="I116" s="900"/>
      <c r="J116" s="900"/>
      <c r="K116" s="900"/>
      <c r="L116" s="900"/>
      <c r="M116" s="900"/>
      <c r="N116" s="900"/>
      <c r="O116" s="900"/>
      <c r="P116" s="900"/>
      <c r="Q116" s="900"/>
      <c r="R116" s="750"/>
    </row>
    <row r="117" spans="1:18" s="266" customFormat="1" ht="18" customHeight="1" x14ac:dyDescent="0.25">
      <c r="A117" s="275"/>
      <c r="B117" s="1065" t="s">
        <v>84</v>
      </c>
      <c r="C117" s="907" t="s">
        <v>211</v>
      </c>
      <c r="D117" s="910" t="s">
        <v>208</v>
      </c>
      <c r="E117" s="911"/>
      <c r="F117" s="911"/>
      <c r="G117" s="911"/>
      <c r="H117" s="911"/>
      <c r="I117" s="911"/>
      <c r="J117" s="911"/>
      <c r="K117" s="911"/>
      <c r="L117" s="911"/>
      <c r="M117" s="911"/>
      <c r="N117" s="911"/>
      <c r="O117" s="911"/>
      <c r="P117" s="911"/>
      <c r="Q117" s="911"/>
      <c r="R117" s="915"/>
    </row>
    <row r="118" spans="1:18" s="266" customFormat="1" ht="15.6" customHeight="1" x14ac:dyDescent="0.25">
      <c r="A118" s="275"/>
      <c r="B118" s="1066"/>
      <c r="C118" s="908"/>
      <c r="D118" s="895" t="s">
        <v>197</v>
      </c>
      <c r="E118" s="1074"/>
      <c r="F118" s="1074"/>
      <c r="G118" s="1074"/>
      <c r="H118" s="1074"/>
      <c r="I118" s="896"/>
      <c r="J118" s="916" t="s">
        <v>332</v>
      </c>
      <c r="K118" s="895" t="s">
        <v>220</v>
      </c>
      <c r="L118" s="1074"/>
      <c r="M118" s="1074"/>
      <c r="N118" s="1074"/>
      <c r="O118" s="1074"/>
      <c r="P118" s="896"/>
      <c r="Q118" s="1030" t="s">
        <v>332</v>
      </c>
      <c r="R118" s="968" t="s">
        <v>323</v>
      </c>
    </row>
    <row r="119" spans="1:18" s="266" customFormat="1" ht="19.149999999999999" customHeight="1" x14ac:dyDescent="0.25">
      <c r="A119" s="275"/>
      <c r="B119" s="1066"/>
      <c r="C119" s="908"/>
      <c r="D119" s="921" t="s">
        <v>333</v>
      </c>
      <c r="E119" s="1153"/>
      <c r="F119" s="922"/>
      <c r="G119" s="1153" t="s">
        <v>334</v>
      </c>
      <c r="H119" s="1153"/>
      <c r="I119" s="922"/>
      <c r="J119" s="916"/>
      <c r="K119" s="921" t="s">
        <v>333</v>
      </c>
      <c r="L119" s="1153"/>
      <c r="M119" s="922"/>
      <c r="N119" s="1153" t="s">
        <v>334</v>
      </c>
      <c r="O119" s="1153"/>
      <c r="P119" s="922"/>
      <c r="Q119" s="1164"/>
      <c r="R119" s="916"/>
    </row>
    <row r="120" spans="1:18" s="266" customFormat="1" ht="19.149999999999999" customHeight="1" x14ac:dyDescent="0.25">
      <c r="A120" s="275"/>
      <c r="B120" s="1067"/>
      <c r="C120" s="909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917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31"/>
      <c r="R120" s="917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8" t="s">
        <v>169</v>
      </c>
      <c r="D122" s="374">
        <v>14272</v>
      </c>
      <c r="E122" s="374">
        <v>1815</v>
      </c>
      <c r="F122" s="375">
        <v>12457</v>
      </c>
      <c r="G122" s="374">
        <v>15486</v>
      </c>
      <c r="H122" s="374">
        <v>2012</v>
      </c>
      <c r="I122" s="379">
        <v>13474</v>
      </c>
      <c r="J122" s="448">
        <v>1.0816408445050976</v>
      </c>
      <c r="K122" s="376">
        <v>26474847.27</v>
      </c>
      <c r="L122" s="450">
        <v>-599762.39</v>
      </c>
      <c r="M122" s="650">
        <v>25875084.879999999</v>
      </c>
      <c r="N122" s="376">
        <v>28960409.659999996</v>
      </c>
      <c r="O122" s="450">
        <v>-337059.22000000003</v>
      </c>
      <c r="P122" s="380">
        <v>28623350.439999998</v>
      </c>
      <c r="Q122" s="448">
        <v>1.1062128133200542</v>
      </c>
      <c r="R122" s="472">
        <v>2124.3395012616888</v>
      </c>
    </row>
    <row r="123" spans="1:18" s="266" customFormat="1" ht="18" customHeight="1" x14ac:dyDescent="0.25">
      <c r="A123" s="275"/>
      <c r="B123" s="439" t="s">
        <v>55</v>
      </c>
      <c r="C123" s="753" t="s">
        <v>165</v>
      </c>
      <c r="D123" s="374">
        <v>7178</v>
      </c>
      <c r="E123" s="374">
        <v>736</v>
      </c>
      <c r="F123" s="375">
        <v>6442</v>
      </c>
      <c r="G123" s="374">
        <v>6910</v>
      </c>
      <c r="H123" s="374">
        <v>718</v>
      </c>
      <c r="I123" s="379">
        <v>6192</v>
      </c>
      <c r="J123" s="448">
        <v>0.96119217634275067</v>
      </c>
      <c r="K123" s="376">
        <v>17584812.940000005</v>
      </c>
      <c r="L123" s="450">
        <v>-1104301.54</v>
      </c>
      <c r="M123" s="650">
        <v>16480511.400000004</v>
      </c>
      <c r="N123" s="376">
        <v>25246591.920000002</v>
      </c>
      <c r="O123" s="450">
        <v>-985132.35</v>
      </c>
      <c r="P123" s="380">
        <v>24261459.57</v>
      </c>
      <c r="Q123" s="448">
        <v>1.4721302622927097</v>
      </c>
      <c r="R123" s="472">
        <v>3918.194375</v>
      </c>
    </row>
    <row r="124" spans="1:18" s="266" customFormat="1" ht="18" customHeight="1" x14ac:dyDescent="0.25">
      <c r="A124" s="275"/>
      <c r="B124" s="440" t="s">
        <v>57</v>
      </c>
      <c r="C124" s="753" t="s">
        <v>171</v>
      </c>
      <c r="D124" s="374">
        <v>9582</v>
      </c>
      <c r="E124" s="374">
        <v>1269</v>
      </c>
      <c r="F124" s="375">
        <v>8313</v>
      </c>
      <c r="G124" s="374">
        <v>12247</v>
      </c>
      <c r="H124" s="374">
        <v>1709</v>
      </c>
      <c r="I124" s="379">
        <v>10538</v>
      </c>
      <c r="J124" s="448">
        <v>1.2676530734993383</v>
      </c>
      <c r="K124" s="376">
        <v>14736855.210000005</v>
      </c>
      <c r="L124" s="450">
        <v>-25826.440000000006</v>
      </c>
      <c r="M124" s="650">
        <v>14711028.770000005</v>
      </c>
      <c r="N124" s="376">
        <v>20433435.459999979</v>
      </c>
      <c r="O124" s="450">
        <v>-448.78999999999996</v>
      </c>
      <c r="P124" s="380">
        <v>20432986.669999979</v>
      </c>
      <c r="Q124" s="448">
        <v>1.3889570192173564</v>
      </c>
      <c r="R124" s="472">
        <v>1938.9814642247086</v>
      </c>
    </row>
    <row r="125" spans="1:18" s="266" customFormat="1" ht="18" customHeight="1" x14ac:dyDescent="0.25">
      <c r="A125" s="275"/>
      <c r="B125" s="440" t="s">
        <v>59</v>
      </c>
      <c r="C125" s="753" t="s">
        <v>166</v>
      </c>
      <c r="D125" s="374">
        <v>11087</v>
      </c>
      <c r="E125" s="374">
        <v>1045</v>
      </c>
      <c r="F125" s="375">
        <v>10042</v>
      </c>
      <c r="G125" s="374">
        <v>11986</v>
      </c>
      <c r="H125" s="374">
        <v>1405</v>
      </c>
      <c r="I125" s="379">
        <v>10581</v>
      </c>
      <c r="J125" s="448">
        <v>1.0536745668193588</v>
      </c>
      <c r="K125" s="376">
        <v>18567429.448399998</v>
      </c>
      <c r="L125" s="450">
        <v>-10974.869999999999</v>
      </c>
      <c r="M125" s="650">
        <v>18556454.578399997</v>
      </c>
      <c r="N125" s="376">
        <v>19539314.140300002</v>
      </c>
      <c r="O125" s="450">
        <v>0</v>
      </c>
      <c r="P125" s="380">
        <v>19539314.140300002</v>
      </c>
      <c r="Q125" s="448">
        <v>1.0529659131677054</v>
      </c>
      <c r="R125" s="472">
        <v>1846.6415405254704</v>
      </c>
    </row>
    <row r="126" spans="1:18" s="266" customFormat="1" ht="18" customHeight="1" x14ac:dyDescent="0.25">
      <c r="A126" s="275"/>
      <c r="B126" s="439" t="s">
        <v>61</v>
      </c>
      <c r="C126" s="753" t="s">
        <v>87</v>
      </c>
      <c r="D126" s="374">
        <v>14280</v>
      </c>
      <c r="E126" s="374">
        <v>1537</v>
      </c>
      <c r="F126" s="375">
        <v>12743</v>
      </c>
      <c r="G126" s="374">
        <v>15006</v>
      </c>
      <c r="H126" s="374">
        <v>1714</v>
      </c>
      <c r="I126" s="379">
        <v>13292</v>
      </c>
      <c r="J126" s="448">
        <v>1.0430824766538491</v>
      </c>
      <c r="K126" s="376">
        <v>18241274.98</v>
      </c>
      <c r="L126" s="450">
        <v>0</v>
      </c>
      <c r="M126" s="650">
        <v>18241274.98</v>
      </c>
      <c r="N126" s="376">
        <v>17894692.909400009</v>
      </c>
      <c r="O126" s="450">
        <v>-65.64</v>
      </c>
      <c r="P126" s="380">
        <v>17894627.269400008</v>
      </c>
      <c r="Q126" s="448">
        <v>0.98099651965226875</v>
      </c>
      <c r="R126" s="472">
        <v>1346.2704837044846</v>
      </c>
    </row>
    <row r="127" spans="1:18" s="266" customFormat="1" ht="18" customHeight="1" x14ac:dyDescent="0.25">
      <c r="A127" s="275"/>
      <c r="B127" s="440" t="s">
        <v>63</v>
      </c>
      <c r="C127" s="753" t="s">
        <v>167</v>
      </c>
      <c r="D127" s="374">
        <v>2750</v>
      </c>
      <c r="E127" s="374">
        <v>73</v>
      </c>
      <c r="F127" s="375">
        <v>2677</v>
      </c>
      <c r="G127" s="374">
        <v>3372</v>
      </c>
      <c r="H127" s="374">
        <v>270</v>
      </c>
      <c r="I127" s="379">
        <v>3102</v>
      </c>
      <c r="J127" s="448">
        <v>1.1587598057527082</v>
      </c>
      <c r="K127" s="376">
        <v>12908817.169999998</v>
      </c>
      <c r="L127" s="450">
        <v>0</v>
      </c>
      <c r="M127" s="650">
        <v>12908817.169999998</v>
      </c>
      <c r="N127" s="376">
        <v>14861119.49999998</v>
      </c>
      <c r="O127" s="450">
        <v>0</v>
      </c>
      <c r="P127" s="380">
        <v>14861119.49999998</v>
      </c>
      <c r="Q127" s="448">
        <v>1.1512378945560651</v>
      </c>
      <c r="R127" s="472">
        <v>4790.8186653771691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8860</v>
      </c>
      <c r="E128" s="374">
        <v>665</v>
      </c>
      <c r="F128" s="375">
        <v>8195</v>
      </c>
      <c r="G128" s="374">
        <v>9243</v>
      </c>
      <c r="H128" s="374">
        <v>683</v>
      </c>
      <c r="I128" s="379">
        <v>8560</v>
      </c>
      <c r="J128" s="448">
        <v>1.0445393532641856</v>
      </c>
      <c r="K128" s="376">
        <v>16345401.890000001</v>
      </c>
      <c r="L128" s="450">
        <v>-137914.12</v>
      </c>
      <c r="M128" s="650">
        <v>16207487.770000001</v>
      </c>
      <c r="N128" s="376">
        <v>13955572.329999998</v>
      </c>
      <c r="O128" s="450">
        <v>-71893.810000000012</v>
      </c>
      <c r="P128" s="380">
        <v>13883678.519999998</v>
      </c>
      <c r="Q128" s="448">
        <v>0.85662125537423717</v>
      </c>
      <c r="R128" s="472">
        <v>1621.9250607476633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5579</v>
      </c>
      <c r="E129" s="374">
        <v>595</v>
      </c>
      <c r="F129" s="375">
        <v>4984</v>
      </c>
      <c r="G129" s="374">
        <v>5415</v>
      </c>
      <c r="H129" s="374">
        <v>529</v>
      </c>
      <c r="I129" s="379">
        <v>4886</v>
      </c>
      <c r="J129" s="448">
        <v>0.9803370786516854</v>
      </c>
      <c r="K129" s="376">
        <v>9352376.3300000019</v>
      </c>
      <c r="L129" s="450">
        <v>-25636.720000000001</v>
      </c>
      <c r="M129" s="650">
        <v>9326739.6100000013</v>
      </c>
      <c r="N129" s="376">
        <v>10203938.900000002</v>
      </c>
      <c r="O129" s="450">
        <v>-86176.569999999992</v>
      </c>
      <c r="P129" s="380">
        <v>10117762.330000002</v>
      </c>
      <c r="Q129" s="448">
        <v>1.0848123516981085</v>
      </c>
      <c r="R129" s="472">
        <v>2070.7659291854284</v>
      </c>
    </row>
    <row r="130" spans="1:18" s="266" customFormat="1" ht="18" customHeight="1" x14ac:dyDescent="0.25">
      <c r="A130" s="275"/>
      <c r="B130" s="440" t="s">
        <v>67</v>
      </c>
      <c r="C130" s="869" t="s">
        <v>54</v>
      </c>
      <c r="D130" s="374">
        <v>3663</v>
      </c>
      <c r="E130" s="374">
        <v>372</v>
      </c>
      <c r="F130" s="375">
        <v>3291</v>
      </c>
      <c r="G130" s="374">
        <v>4335</v>
      </c>
      <c r="H130" s="374">
        <v>508</v>
      </c>
      <c r="I130" s="379">
        <v>3827</v>
      </c>
      <c r="J130" s="448">
        <v>1.1628684290489213</v>
      </c>
      <c r="K130" s="376">
        <v>6007428.2399999984</v>
      </c>
      <c r="L130" s="450">
        <v>0</v>
      </c>
      <c r="M130" s="650">
        <v>6007428.2399999984</v>
      </c>
      <c r="N130" s="376">
        <v>8077669.6099999994</v>
      </c>
      <c r="O130" s="450">
        <v>0</v>
      </c>
      <c r="P130" s="380">
        <v>8077669.6099999994</v>
      </c>
      <c r="Q130" s="448">
        <v>1.3446135829331192</v>
      </c>
      <c r="R130" s="472">
        <v>2110.7054115495166</v>
      </c>
    </row>
    <row r="131" spans="1:18" s="266" customFormat="1" ht="18" customHeight="1" x14ac:dyDescent="0.25">
      <c r="A131" s="275"/>
      <c r="B131" s="440" t="s">
        <v>22</v>
      </c>
      <c r="C131" s="753" t="s">
        <v>172</v>
      </c>
      <c r="D131" s="374">
        <v>2906</v>
      </c>
      <c r="E131" s="374">
        <v>374</v>
      </c>
      <c r="F131" s="375">
        <v>2532</v>
      </c>
      <c r="G131" s="374">
        <v>3120</v>
      </c>
      <c r="H131" s="374">
        <v>351</v>
      </c>
      <c r="I131" s="379">
        <v>2769</v>
      </c>
      <c r="J131" s="448">
        <v>1.0936018957345972</v>
      </c>
      <c r="K131" s="376">
        <v>5594015.0199999996</v>
      </c>
      <c r="L131" s="450">
        <v>0</v>
      </c>
      <c r="M131" s="650">
        <v>5594015.0199999996</v>
      </c>
      <c r="N131" s="376">
        <v>6264986.4099999992</v>
      </c>
      <c r="O131" s="450">
        <v>0</v>
      </c>
      <c r="P131" s="380">
        <v>6264986.4099999992</v>
      </c>
      <c r="Q131" s="448">
        <v>1.1199445099094496</v>
      </c>
      <c r="R131" s="472">
        <v>2262.5447490068614</v>
      </c>
    </row>
    <row r="132" spans="1:18" s="266" customFormat="1" ht="18" customHeight="1" x14ac:dyDescent="0.25">
      <c r="A132" s="275"/>
      <c r="B132" s="439" t="s">
        <v>24</v>
      </c>
      <c r="C132" s="753" t="s">
        <v>168</v>
      </c>
      <c r="D132" s="374">
        <v>1264</v>
      </c>
      <c r="E132" s="374">
        <v>69</v>
      </c>
      <c r="F132" s="375">
        <v>1195</v>
      </c>
      <c r="G132" s="374">
        <v>1582</v>
      </c>
      <c r="H132" s="374">
        <v>333</v>
      </c>
      <c r="I132" s="379">
        <v>1249</v>
      </c>
      <c r="J132" s="448">
        <v>1.0451882845188285</v>
      </c>
      <c r="K132" s="376">
        <v>3826760.1200000006</v>
      </c>
      <c r="L132" s="450">
        <v>0</v>
      </c>
      <c r="M132" s="650">
        <v>3826760.1200000006</v>
      </c>
      <c r="N132" s="383">
        <v>5366181.8900000006</v>
      </c>
      <c r="O132" s="450">
        <v>0</v>
      </c>
      <c r="P132" s="380">
        <v>5366181.8900000006</v>
      </c>
      <c r="Q132" s="448">
        <v>1.4022780947137077</v>
      </c>
      <c r="R132" s="472">
        <v>4296.3826180944761</v>
      </c>
    </row>
    <row r="133" spans="1:18" s="266" customFormat="1" ht="18" customHeight="1" x14ac:dyDescent="0.25">
      <c r="A133" s="275"/>
      <c r="B133" s="440" t="s">
        <v>26</v>
      </c>
      <c r="C133" s="753" t="s">
        <v>179</v>
      </c>
      <c r="D133" s="374">
        <v>1372</v>
      </c>
      <c r="E133" s="374">
        <v>154</v>
      </c>
      <c r="F133" s="375">
        <v>1218</v>
      </c>
      <c r="G133" s="374">
        <v>1500</v>
      </c>
      <c r="H133" s="374">
        <v>187</v>
      </c>
      <c r="I133" s="379">
        <v>1313</v>
      </c>
      <c r="J133" s="448">
        <v>1.0779967159277504</v>
      </c>
      <c r="K133" s="376">
        <v>30419795.73</v>
      </c>
      <c r="L133" s="450">
        <v>0</v>
      </c>
      <c r="M133" s="650">
        <v>30419795.73</v>
      </c>
      <c r="N133" s="376">
        <v>5193907.9399999995</v>
      </c>
      <c r="O133" s="450">
        <v>0</v>
      </c>
      <c r="P133" s="380">
        <v>5193907.9399999995</v>
      </c>
      <c r="Q133" s="448">
        <v>0.17074105250738972</v>
      </c>
      <c r="R133" s="472">
        <v>3955.756237623762</v>
      </c>
    </row>
    <row r="134" spans="1:18" s="266" customFormat="1" ht="18" customHeight="1" x14ac:dyDescent="0.25">
      <c r="A134" s="275"/>
      <c r="B134" s="440" t="s">
        <v>28</v>
      </c>
      <c r="C134" s="753" t="s">
        <v>163</v>
      </c>
      <c r="D134" s="374">
        <v>1977</v>
      </c>
      <c r="E134" s="374">
        <v>111</v>
      </c>
      <c r="F134" s="375">
        <v>1866</v>
      </c>
      <c r="G134" s="374">
        <v>2375</v>
      </c>
      <c r="H134" s="374">
        <v>160</v>
      </c>
      <c r="I134" s="379">
        <v>2215</v>
      </c>
      <c r="J134" s="448">
        <v>1.1870310825294748</v>
      </c>
      <c r="K134" s="376">
        <v>3946967.9899999998</v>
      </c>
      <c r="L134" s="450">
        <v>0</v>
      </c>
      <c r="M134" s="650">
        <v>3946967.9899999998</v>
      </c>
      <c r="N134" s="376">
        <v>4778614.5500000007</v>
      </c>
      <c r="O134" s="450">
        <v>0</v>
      </c>
      <c r="P134" s="380">
        <v>4778614.5500000007</v>
      </c>
      <c r="Q134" s="448">
        <v>1.2107051696661977</v>
      </c>
      <c r="R134" s="472">
        <v>2157.3880586907453</v>
      </c>
    </row>
    <row r="135" spans="1:18" s="266" customFormat="1" ht="18" customHeight="1" x14ac:dyDescent="0.25">
      <c r="A135" s="275"/>
      <c r="B135" s="439" t="s">
        <v>30</v>
      </c>
      <c r="C135" s="868" t="s">
        <v>174</v>
      </c>
      <c r="D135" s="374">
        <v>734</v>
      </c>
      <c r="E135" s="374">
        <v>57</v>
      </c>
      <c r="F135" s="375">
        <v>677</v>
      </c>
      <c r="G135" s="374">
        <v>796</v>
      </c>
      <c r="H135" s="374">
        <v>76</v>
      </c>
      <c r="I135" s="379">
        <v>720</v>
      </c>
      <c r="J135" s="448">
        <v>1.0635155096011817</v>
      </c>
      <c r="K135" s="376">
        <v>1498394.97</v>
      </c>
      <c r="L135" s="450">
        <v>0</v>
      </c>
      <c r="M135" s="650">
        <v>1498394.97</v>
      </c>
      <c r="N135" s="383">
        <v>2013853.48</v>
      </c>
      <c r="O135" s="450">
        <v>0</v>
      </c>
      <c r="P135" s="380">
        <v>2013853.48</v>
      </c>
      <c r="Q135" s="448">
        <v>1.3440071011450339</v>
      </c>
      <c r="R135" s="472">
        <v>2797.0187222222221</v>
      </c>
    </row>
    <row r="136" spans="1:18" s="266" customFormat="1" ht="18" customHeight="1" x14ac:dyDescent="0.25">
      <c r="A136" s="275"/>
      <c r="B136" s="439" t="s">
        <v>32</v>
      </c>
      <c r="C136" s="868" t="s">
        <v>176</v>
      </c>
      <c r="D136" s="374">
        <v>723</v>
      </c>
      <c r="E136" s="374">
        <v>54</v>
      </c>
      <c r="F136" s="375">
        <v>669</v>
      </c>
      <c r="G136" s="374">
        <v>804</v>
      </c>
      <c r="H136" s="374">
        <v>65</v>
      </c>
      <c r="I136" s="379">
        <v>739</v>
      </c>
      <c r="J136" s="448">
        <v>1.1046337817638265</v>
      </c>
      <c r="K136" s="376">
        <v>1446921.18</v>
      </c>
      <c r="L136" s="450">
        <v>0</v>
      </c>
      <c r="M136" s="650">
        <v>1446921.18</v>
      </c>
      <c r="N136" s="383">
        <v>1823781.2499999998</v>
      </c>
      <c r="O136" s="450">
        <v>0</v>
      </c>
      <c r="P136" s="380">
        <v>1823781.2499999998</v>
      </c>
      <c r="Q136" s="448">
        <v>1.2604565301891564</v>
      </c>
      <c r="R136" s="472">
        <v>2467.9042625169145</v>
      </c>
    </row>
    <row r="137" spans="1:18" s="266" customFormat="1" ht="18" customHeight="1" x14ac:dyDescent="0.25">
      <c r="A137" s="275"/>
      <c r="B137" s="440" t="s">
        <v>34</v>
      </c>
      <c r="C137" s="868" t="s">
        <v>177</v>
      </c>
      <c r="D137" s="374">
        <v>341</v>
      </c>
      <c r="E137" s="374">
        <v>26</v>
      </c>
      <c r="F137" s="375">
        <v>315</v>
      </c>
      <c r="G137" s="374">
        <v>512</v>
      </c>
      <c r="H137" s="374">
        <v>28</v>
      </c>
      <c r="I137" s="379">
        <v>484</v>
      </c>
      <c r="J137" s="448">
        <v>1.5365079365079366</v>
      </c>
      <c r="K137" s="376">
        <v>461727.99000000005</v>
      </c>
      <c r="L137" s="450">
        <v>0</v>
      </c>
      <c r="M137" s="650">
        <v>461727.99000000005</v>
      </c>
      <c r="N137" s="383">
        <v>856032.27000000014</v>
      </c>
      <c r="O137" s="450">
        <v>0</v>
      </c>
      <c r="P137" s="380">
        <v>856032.27000000014</v>
      </c>
      <c r="Q137" s="448">
        <v>1.8539752593296326</v>
      </c>
      <c r="R137" s="472">
        <v>1768.6617148760333</v>
      </c>
    </row>
    <row r="138" spans="1:18" s="266" customFormat="1" ht="18" customHeight="1" x14ac:dyDescent="0.25">
      <c r="A138" s="275"/>
      <c r="B138" s="440" t="s">
        <v>36</v>
      </c>
      <c r="C138" s="869" t="s">
        <v>173</v>
      </c>
      <c r="D138" s="374">
        <v>194</v>
      </c>
      <c r="E138" s="374">
        <v>7</v>
      </c>
      <c r="F138" s="375">
        <v>187</v>
      </c>
      <c r="G138" s="374">
        <v>418</v>
      </c>
      <c r="H138" s="374">
        <v>37</v>
      </c>
      <c r="I138" s="379">
        <v>381</v>
      </c>
      <c r="J138" s="448">
        <v>2.0374331550802141</v>
      </c>
      <c r="K138" s="376">
        <v>318960.89</v>
      </c>
      <c r="L138" s="450">
        <v>0</v>
      </c>
      <c r="M138" s="650">
        <v>318960.89</v>
      </c>
      <c r="N138" s="383">
        <v>686928.73</v>
      </c>
      <c r="O138" s="450">
        <v>0</v>
      </c>
      <c r="P138" s="380">
        <v>686928.73</v>
      </c>
      <c r="Q138" s="448">
        <v>2.1536456397522592</v>
      </c>
      <c r="R138" s="472">
        <v>1802.9625459317585</v>
      </c>
    </row>
    <row r="139" spans="1:18" s="266" customFormat="1" ht="18" customHeight="1" x14ac:dyDescent="0.25">
      <c r="A139" s="275"/>
      <c r="B139" s="439" t="s">
        <v>38</v>
      </c>
      <c r="C139" s="867" t="s">
        <v>178</v>
      </c>
      <c r="D139" s="374">
        <v>134</v>
      </c>
      <c r="E139" s="374">
        <v>11</v>
      </c>
      <c r="F139" s="375">
        <v>123</v>
      </c>
      <c r="G139" s="374">
        <v>291</v>
      </c>
      <c r="H139" s="374">
        <v>20</v>
      </c>
      <c r="I139" s="379">
        <v>271</v>
      </c>
      <c r="J139" s="448">
        <v>2.2032520325203251</v>
      </c>
      <c r="K139" s="376">
        <v>208355.27</v>
      </c>
      <c r="L139" s="450">
        <v>0</v>
      </c>
      <c r="M139" s="650">
        <v>208355.27</v>
      </c>
      <c r="N139" s="383">
        <v>513809.98</v>
      </c>
      <c r="O139" s="450">
        <v>0</v>
      </c>
      <c r="P139" s="380">
        <v>513809.98</v>
      </c>
      <c r="Q139" s="448">
        <v>2.466028241090326</v>
      </c>
      <c r="R139" s="472">
        <v>1895.9777859778596</v>
      </c>
    </row>
    <row r="140" spans="1:18" s="266" customFormat="1" ht="18" customHeight="1" x14ac:dyDescent="0.25">
      <c r="A140" s="275"/>
      <c r="B140" s="440" t="s">
        <v>218</v>
      </c>
      <c r="C140" s="869" t="s">
        <v>175</v>
      </c>
      <c r="D140" s="374">
        <v>163</v>
      </c>
      <c r="E140" s="374">
        <v>10</v>
      </c>
      <c r="F140" s="375">
        <v>153</v>
      </c>
      <c r="G140" s="374">
        <v>123</v>
      </c>
      <c r="H140" s="374">
        <v>9</v>
      </c>
      <c r="I140" s="379">
        <v>114</v>
      </c>
      <c r="J140" s="448">
        <v>0.74509803921568629</v>
      </c>
      <c r="K140" s="376">
        <v>235847.96000000002</v>
      </c>
      <c r="L140" s="450">
        <v>0</v>
      </c>
      <c r="M140" s="650">
        <v>235847.96000000002</v>
      </c>
      <c r="N140" s="383">
        <v>200916.39</v>
      </c>
      <c r="O140" s="450">
        <v>0</v>
      </c>
      <c r="P140" s="380">
        <v>200916.39</v>
      </c>
      <c r="Q140" s="448">
        <v>0.85188945454520781</v>
      </c>
      <c r="R140" s="472">
        <v>1762.4244736842106</v>
      </c>
    </row>
    <row r="141" spans="1:18" s="266" customFormat="1" ht="18" customHeight="1" x14ac:dyDescent="0.25">
      <c r="A141" s="275"/>
      <c r="B141" s="440" t="s">
        <v>219</v>
      </c>
      <c r="C141" s="753" t="s">
        <v>164</v>
      </c>
      <c r="D141" s="374">
        <v>0</v>
      </c>
      <c r="E141" s="374">
        <v>0</v>
      </c>
      <c r="F141" s="375">
        <v>0</v>
      </c>
      <c r="G141" s="374">
        <v>56</v>
      </c>
      <c r="H141" s="374">
        <v>4</v>
      </c>
      <c r="I141" s="379">
        <v>52</v>
      </c>
      <c r="J141" s="448">
        <v>0</v>
      </c>
      <c r="K141" s="376">
        <v>0</v>
      </c>
      <c r="L141" s="450">
        <v>0</v>
      </c>
      <c r="M141" s="650">
        <v>0</v>
      </c>
      <c r="N141" s="376">
        <v>88192.66</v>
      </c>
      <c r="O141" s="450">
        <v>0</v>
      </c>
      <c r="P141" s="380">
        <v>88192.66</v>
      </c>
      <c r="Q141" s="448">
        <v>0</v>
      </c>
      <c r="R141" s="472">
        <v>1696.0126923076923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9" t="s">
        <v>327</v>
      </c>
      <c r="C143" s="899"/>
      <c r="D143" s="384">
        <v>87059</v>
      </c>
      <c r="E143" s="384">
        <v>8980</v>
      </c>
      <c r="F143" s="385">
        <v>78079</v>
      </c>
      <c r="G143" s="374">
        <v>95577</v>
      </c>
      <c r="H143" s="384">
        <v>10818</v>
      </c>
      <c r="I143" s="388">
        <v>84759</v>
      </c>
      <c r="J143" s="449">
        <v>1.0855543744156559</v>
      </c>
      <c r="K143" s="650">
        <v>188176990.59840006</v>
      </c>
      <c r="L143" s="453">
        <v>-1904416.0800000003</v>
      </c>
      <c r="M143" s="386">
        <v>186272574.51840004</v>
      </c>
      <c r="N143" s="650">
        <v>186959949.97969994</v>
      </c>
      <c r="O143" s="453">
        <v>-1480776.3800000001</v>
      </c>
      <c r="P143" s="651">
        <v>185479173.59969994</v>
      </c>
      <c r="Q143" s="449">
        <v>0.99574064555261876</v>
      </c>
      <c r="R143" s="478">
        <v>2188.312434074257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9" t="s">
        <v>198</v>
      </c>
      <c r="C147" s="899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34560286.390000001</v>
      </c>
      <c r="L147" s="453">
        <f>SUM(L89)</f>
        <v>0</v>
      </c>
      <c r="M147" s="386" t="e">
        <f>SUM(M89+#REF!)</f>
        <v>#REF!</v>
      </c>
      <c r="N147" s="650">
        <f>SUM(N89)</f>
        <v>11222998.65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143:C143"/>
    <mergeCell ref="B147:C147"/>
    <mergeCell ref="Q118:Q120"/>
    <mergeCell ref="R118:R120"/>
    <mergeCell ref="D119:F119"/>
    <mergeCell ref="G119:I119"/>
    <mergeCell ref="K119:M119"/>
    <mergeCell ref="N119:P119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00" t="s">
        <v>298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</row>
    <row r="5" spans="1:18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9" t="s">
        <v>300</v>
      </c>
      <c r="C7" s="1079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903"/>
      <c r="B8" s="1065" t="s">
        <v>194</v>
      </c>
      <c r="C8" s="907" t="s">
        <v>191</v>
      </c>
      <c r="D8" s="910" t="s">
        <v>81</v>
      </c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5"/>
    </row>
    <row r="9" spans="1:18" s="269" customFormat="1" ht="15" customHeight="1" x14ac:dyDescent="0.25">
      <c r="A9" s="903"/>
      <c r="B9" s="1066"/>
      <c r="C9" s="908"/>
      <c r="D9" s="921" t="s">
        <v>197</v>
      </c>
      <c r="E9" s="1153"/>
      <c r="F9" s="1153"/>
      <c r="G9" s="1153"/>
      <c r="H9" s="1153"/>
      <c r="I9" s="922"/>
      <c r="J9" s="921" t="s">
        <v>3</v>
      </c>
      <c r="K9" s="1153"/>
      <c r="L9" s="1153"/>
      <c r="M9" s="1153"/>
      <c r="N9" s="1153"/>
      <c r="O9" s="922"/>
      <c r="P9" s="968" t="s">
        <v>332</v>
      </c>
    </row>
    <row r="10" spans="1:18" s="269" customFormat="1" ht="15" customHeight="1" x14ac:dyDescent="0.25">
      <c r="A10" s="506"/>
      <c r="B10" s="1066"/>
      <c r="C10" s="908"/>
      <c r="D10" s="921" t="s">
        <v>333</v>
      </c>
      <c r="E10" s="1153"/>
      <c r="F10" s="922"/>
      <c r="G10" s="921" t="s">
        <v>334</v>
      </c>
      <c r="H10" s="1153"/>
      <c r="I10" s="922"/>
      <c r="J10" s="921" t="s">
        <v>333</v>
      </c>
      <c r="K10" s="1153"/>
      <c r="L10" s="922"/>
      <c r="M10" s="921" t="s">
        <v>334</v>
      </c>
      <c r="N10" s="1153"/>
      <c r="O10" s="922"/>
      <c r="P10" s="916"/>
    </row>
    <row r="11" spans="1:18" s="269" customFormat="1" ht="16.149999999999999" customHeight="1" x14ac:dyDescent="0.25">
      <c r="A11" s="506"/>
      <c r="B11" s="1067"/>
      <c r="C11" s="909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917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14402</v>
      </c>
      <c r="E13" s="758">
        <v>11812</v>
      </c>
      <c r="F13" s="375">
        <v>2590</v>
      </c>
      <c r="G13" s="758">
        <v>15326</v>
      </c>
      <c r="H13" s="758">
        <v>12705</v>
      </c>
      <c r="I13" s="379">
        <v>2621</v>
      </c>
      <c r="J13" s="758">
        <v>17187545.475455344</v>
      </c>
      <c r="K13" s="758">
        <v>12787618.1698</v>
      </c>
      <c r="L13" s="377">
        <v>4399927.3056553435</v>
      </c>
      <c r="M13" s="758">
        <v>18830370.764340654</v>
      </c>
      <c r="N13" s="758">
        <v>14504817.809599997</v>
      </c>
      <c r="O13" s="380">
        <v>4325552.9547406565</v>
      </c>
      <c r="P13" s="689">
        <v>0.98309645915761112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6148</v>
      </c>
      <c r="E14" s="758">
        <v>5949</v>
      </c>
      <c r="F14" s="375">
        <v>199</v>
      </c>
      <c r="G14" s="690">
        <v>10108</v>
      </c>
      <c r="H14" s="758">
        <v>9961</v>
      </c>
      <c r="I14" s="379">
        <v>147</v>
      </c>
      <c r="J14" s="690">
        <v>1598328.8881019345</v>
      </c>
      <c r="K14" s="690">
        <v>1326571.0134000001</v>
      </c>
      <c r="L14" s="377">
        <v>271757.8747019344</v>
      </c>
      <c r="M14" s="690">
        <v>6834462.0715103382</v>
      </c>
      <c r="N14" s="690">
        <v>2079450.3101000004</v>
      </c>
      <c r="O14" s="380">
        <v>4755011.7614103379</v>
      </c>
      <c r="P14" s="689">
        <v>17.497236341819576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21759</v>
      </c>
      <c r="E15" s="758">
        <v>17653</v>
      </c>
      <c r="F15" s="375">
        <v>4106</v>
      </c>
      <c r="G15" s="690">
        <v>21884</v>
      </c>
      <c r="H15" s="758">
        <v>17798</v>
      </c>
      <c r="I15" s="379">
        <v>4086</v>
      </c>
      <c r="J15" s="690">
        <v>35653937.008390807</v>
      </c>
      <c r="K15" s="690">
        <v>28010980.0878</v>
      </c>
      <c r="L15" s="377">
        <v>7642956.9205908068</v>
      </c>
      <c r="M15" s="690">
        <v>37897621.495881319</v>
      </c>
      <c r="N15" s="690">
        <v>28816412.1943</v>
      </c>
      <c r="O15" s="380">
        <v>9081209.3015813194</v>
      </c>
      <c r="P15" s="689">
        <v>1.1881800978251928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2</v>
      </c>
      <c r="E18" s="758">
        <v>0</v>
      </c>
      <c r="F18" s="375">
        <v>2</v>
      </c>
      <c r="G18" s="690">
        <v>2</v>
      </c>
      <c r="H18" s="758">
        <v>1</v>
      </c>
      <c r="I18" s="379">
        <v>1</v>
      </c>
      <c r="J18" s="690">
        <v>5050</v>
      </c>
      <c r="K18" s="690">
        <v>0</v>
      </c>
      <c r="L18" s="377">
        <v>5050</v>
      </c>
      <c r="M18" s="690">
        <v>2420</v>
      </c>
      <c r="N18" s="690">
        <v>2320</v>
      </c>
      <c r="O18" s="380">
        <v>100</v>
      </c>
      <c r="P18" s="689">
        <v>1.9801980198019802E-2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116</v>
      </c>
      <c r="E19" s="758">
        <v>75</v>
      </c>
      <c r="F19" s="375">
        <v>41</v>
      </c>
      <c r="G19" s="690">
        <v>91</v>
      </c>
      <c r="H19" s="758">
        <v>73</v>
      </c>
      <c r="I19" s="379">
        <v>18</v>
      </c>
      <c r="J19" s="690">
        <v>242904.53</v>
      </c>
      <c r="K19" s="690">
        <v>180101.41</v>
      </c>
      <c r="L19" s="377">
        <v>62803.119999999995</v>
      </c>
      <c r="M19" s="690">
        <v>186178.12989999997</v>
      </c>
      <c r="N19" s="690">
        <v>120865.19989999999</v>
      </c>
      <c r="O19" s="380">
        <v>65312.929999999978</v>
      </c>
      <c r="P19" s="689">
        <v>1.0399631419585522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2256</v>
      </c>
      <c r="E20" s="758">
        <v>1966</v>
      </c>
      <c r="F20" s="375">
        <v>290</v>
      </c>
      <c r="G20" s="690">
        <v>2089</v>
      </c>
      <c r="H20" s="758">
        <v>1771</v>
      </c>
      <c r="I20" s="379">
        <v>318</v>
      </c>
      <c r="J20" s="690">
        <v>13127707.110800223</v>
      </c>
      <c r="K20" s="690">
        <v>7685848.8453000002</v>
      </c>
      <c r="L20" s="377">
        <v>5441858.2655002233</v>
      </c>
      <c r="M20" s="690">
        <v>12889206.744908955</v>
      </c>
      <c r="N20" s="690">
        <v>4425250.3601999991</v>
      </c>
      <c r="O20" s="380">
        <v>8463956.3847089559</v>
      </c>
      <c r="P20" s="689">
        <v>1.5553430412489688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4441</v>
      </c>
      <c r="E21" s="758">
        <v>3406</v>
      </c>
      <c r="F21" s="375">
        <v>1035</v>
      </c>
      <c r="G21" s="690">
        <v>3732</v>
      </c>
      <c r="H21" s="758">
        <v>2942</v>
      </c>
      <c r="I21" s="379">
        <v>790</v>
      </c>
      <c r="J21" s="690">
        <v>8480581.5853560641</v>
      </c>
      <c r="K21" s="690">
        <v>5054004.1596999988</v>
      </c>
      <c r="L21" s="377">
        <v>3426577.4256560653</v>
      </c>
      <c r="M21" s="690">
        <v>8452274.382042991</v>
      </c>
      <c r="N21" s="690">
        <v>5154341.3546000002</v>
      </c>
      <c r="O21" s="380">
        <v>3297933.0274429908</v>
      </c>
      <c r="P21" s="689">
        <v>0.96245688270462948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40054</v>
      </c>
      <c r="E22" s="758">
        <v>30157</v>
      </c>
      <c r="F22" s="375">
        <v>9897</v>
      </c>
      <c r="G22" s="690">
        <v>40587</v>
      </c>
      <c r="H22" s="758">
        <v>30243</v>
      </c>
      <c r="I22" s="379">
        <v>10344</v>
      </c>
      <c r="J22" s="690">
        <v>108590045.46777409</v>
      </c>
      <c r="K22" s="690">
        <v>57246109.283200003</v>
      </c>
      <c r="L22" s="377">
        <v>51343936.18457409</v>
      </c>
      <c r="M22" s="690">
        <v>116381715.81005582</v>
      </c>
      <c r="N22" s="690">
        <v>65196304.476899996</v>
      </c>
      <c r="O22" s="380">
        <v>51185411.333155826</v>
      </c>
      <c r="P22" s="689">
        <v>0.9969124912657964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1174</v>
      </c>
      <c r="E25" s="758">
        <v>928</v>
      </c>
      <c r="F25" s="375">
        <v>246</v>
      </c>
      <c r="G25" s="690">
        <v>1034</v>
      </c>
      <c r="H25" s="758">
        <v>766</v>
      </c>
      <c r="I25" s="379">
        <v>268</v>
      </c>
      <c r="J25" s="690">
        <v>2574357.1056802631</v>
      </c>
      <c r="K25" s="690">
        <v>682615.07000000007</v>
      </c>
      <c r="L25" s="377">
        <v>1891742.0356802631</v>
      </c>
      <c r="M25" s="690">
        <v>2919604.5994000002</v>
      </c>
      <c r="N25" s="690">
        <v>1228651.1399999997</v>
      </c>
      <c r="O25" s="380">
        <v>1690953.4594000005</v>
      </c>
      <c r="P25" s="689">
        <v>0.89386048811456487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367</v>
      </c>
      <c r="E26" s="758">
        <v>234</v>
      </c>
      <c r="F26" s="375">
        <v>133</v>
      </c>
      <c r="G26" s="690">
        <v>501</v>
      </c>
      <c r="H26" s="758">
        <v>386</v>
      </c>
      <c r="I26" s="379">
        <v>115</v>
      </c>
      <c r="J26" s="690">
        <v>1673461.3699999996</v>
      </c>
      <c r="K26" s="690">
        <v>239094.87000000002</v>
      </c>
      <c r="L26" s="377">
        <v>1434366.4999999995</v>
      </c>
      <c r="M26" s="690">
        <v>2076057.3093999999</v>
      </c>
      <c r="N26" s="690">
        <v>374529.58999999997</v>
      </c>
      <c r="O26" s="380">
        <v>1701527.7193999998</v>
      </c>
      <c r="P26" s="689">
        <v>1.1862572915639067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41</v>
      </c>
      <c r="E27" s="758">
        <v>35</v>
      </c>
      <c r="F27" s="375">
        <v>6</v>
      </c>
      <c r="G27" s="690">
        <v>26</v>
      </c>
      <c r="H27" s="758">
        <v>18</v>
      </c>
      <c r="I27" s="379">
        <v>8</v>
      </c>
      <c r="J27" s="690">
        <v>86924.2647</v>
      </c>
      <c r="K27" s="690">
        <v>20072.774700000005</v>
      </c>
      <c r="L27" s="377">
        <v>66851.489999999991</v>
      </c>
      <c r="M27" s="690">
        <v>74529.75</v>
      </c>
      <c r="N27" s="690">
        <v>13153.71</v>
      </c>
      <c r="O27" s="380">
        <v>61376.04</v>
      </c>
      <c r="P27" s="689">
        <v>0.91809531844391212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109</v>
      </c>
      <c r="E28" s="758">
        <v>103</v>
      </c>
      <c r="F28" s="375">
        <v>6</v>
      </c>
      <c r="G28" s="690">
        <v>172</v>
      </c>
      <c r="H28" s="758">
        <v>169</v>
      </c>
      <c r="I28" s="379">
        <v>3</v>
      </c>
      <c r="J28" s="690">
        <v>333614.04000000004</v>
      </c>
      <c r="K28" s="690">
        <v>249669.87</v>
      </c>
      <c r="L28" s="377">
        <v>83944.170000000042</v>
      </c>
      <c r="M28" s="690">
        <v>238520.71000000002</v>
      </c>
      <c r="N28" s="690">
        <v>230940.07</v>
      </c>
      <c r="O28" s="380">
        <v>7580.640000000014</v>
      </c>
      <c r="P28" s="689">
        <v>9.0305735347672264E-2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0</v>
      </c>
      <c r="F29" s="375">
        <v>1</v>
      </c>
      <c r="G29" s="690">
        <v>1</v>
      </c>
      <c r="H29" s="758">
        <v>1</v>
      </c>
      <c r="I29" s="379">
        <v>0</v>
      </c>
      <c r="J29" s="690">
        <v>500</v>
      </c>
      <c r="K29" s="690">
        <v>0</v>
      </c>
      <c r="L29" s="377">
        <v>500</v>
      </c>
      <c r="M29" s="690">
        <v>0</v>
      </c>
      <c r="N29" s="690">
        <v>0</v>
      </c>
      <c r="O29" s="380">
        <v>0</v>
      </c>
      <c r="P29" s="689">
        <v>0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6</v>
      </c>
      <c r="E30" s="758">
        <v>6</v>
      </c>
      <c r="F30" s="375">
        <v>0</v>
      </c>
      <c r="G30" s="690">
        <v>8</v>
      </c>
      <c r="H30" s="758">
        <v>7</v>
      </c>
      <c r="I30" s="379">
        <v>1</v>
      </c>
      <c r="J30" s="690">
        <v>2711.61</v>
      </c>
      <c r="K30" s="690">
        <v>2711.61</v>
      </c>
      <c r="L30" s="377">
        <v>0</v>
      </c>
      <c r="M30" s="690">
        <v>5886.2</v>
      </c>
      <c r="N30" s="690">
        <v>5886.2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54" t="s">
        <v>193</v>
      </c>
      <c r="C31" s="1154"/>
      <c r="D31" s="384">
        <v>90876</v>
      </c>
      <c r="E31" s="384">
        <v>72324</v>
      </c>
      <c r="F31" s="393">
        <v>18552</v>
      </c>
      <c r="G31" s="374">
        <v>95561</v>
      </c>
      <c r="H31" s="384">
        <v>76841</v>
      </c>
      <c r="I31" s="388">
        <v>18720</v>
      </c>
      <c r="J31" s="377">
        <v>189557668.45625874</v>
      </c>
      <c r="K31" s="377">
        <v>113485397.1639</v>
      </c>
      <c r="L31" s="386">
        <v>76072271.292358741</v>
      </c>
      <c r="M31" s="377">
        <v>206788847.9674401</v>
      </c>
      <c r="N31" s="377">
        <v>122152922.41559999</v>
      </c>
      <c r="O31" s="389">
        <v>84635925.551840097</v>
      </c>
      <c r="P31" s="688">
        <v>1.1125726117282573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5938</v>
      </c>
      <c r="E33" s="758">
        <v>5456</v>
      </c>
      <c r="F33" s="375">
        <v>482</v>
      </c>
      <c r="G33" s="758">
        <v>6253</v>
      </c>
      <c r="H33" s="758">
        <v>5966</v>
      </c>
      <c r="I33" s="379">
        <v>287</v>
      </c>
      <c r="J33" s="758">
        <v>33028605.646149877</v>
      </c>
      <c r="K33" s="758">
        <v>29300419.849999998</v>
      </c>
      <c r="L33" s="377">
        <v>3728185.7961498797</v>
      </c>
      <c r="M33" s="758">
        <v>32838084.216499977</v>
      </c>
      <c r="N33" s="758">
        <v>30418769.439999975</v>
      </c>
      <c r="O33" s="380">
        <v>2419314.7765000015</v>
      </c>
      <c r="P33" s="689">
        <v>0.64892548515110027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26</v>
      </c>
      <c r="E34" s="758">
        <v>13</v>
      </c>
      <c r="F34" s="375">
        <v>13</v>
      </c>
      <c r="G34" s="758">
        <v>49</v>
      </c>
      <c r="H34" s="758">
        <v>20</v>
      </c>
      <c r="I34" s="379">
        <v>29</v>
      </c>
      <c r="J34" s="758">
        <v>65795.490000000005</v>
      </c>
      <c r="K34" s="758">
        <v>65882.02</v>
      </c>
      <c r="L34" s="377">
        <v>-86.529999999998836</v>
      </c>
      <c r="M34" s="758">
        <v>115404.90000000001</v>
      </c>
      <c r="N34" s="758">
        <v>120849.37999999999</v>
      </c>
      <c r="O34" s="380">
        <v>-5444.4799999999814</v>
      </c>
      <c r="P34" s="689">
        <v>62.920143302901359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1785</v>
      </c>
      <c r="E35" s="758">
        <v>1182</v>
      </c>
      <c r="F35" s="375">
        <v>603</v>
      </c>
      <c r="G35" s="758">
        <v>2377</v>
      </c>
      <c r="H35" s="758">
        <v>1900</v>
      </c>
      <c r="I35" s="379">
        <v>477</v>
      </c>
      <c r="J35" s="758">
        <v>2212141.3555347966</v>
      </c>
      <c r="K35" s="758">
        <v>1155137.8400000001</v>
      </c>
      <c r="L35" s="377">
        <v>1057003.5155347965</v>
      </c>
      <c r="M35" s="758">
        <v>2528105.491367721</v>
      </c>
      <c r="N35" s="758">
        <v>1464824.46</v>
      </c>
      <c r="O35" s="380">
        <v>1063281.031367721</v>
      </c>
      <c r="P35" s="689">
        <v>1.0059389734666573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54" t="s">
        <v>192</v>
      </c>
      <c r="C37" s="1154"/>
      <c r="D37" s="374">
        <v>7749</v>
      </c>
      <c r="E37" s="374">
        <v>6651</v>
      </c>
      <c r="F37" s="393">
        <v>1098</v>
      </c>
      <c r="G37" s="374">
        <v>8679</v>
      </c>
      <c r="H37" s="374">
        <v>7886</v>
      </c>
      <c r="I37" s="394">
        <v>793</v>
      </c>
      <c r="J37" s="568">
        <v>35306542.491684675</v>
      </c>
      <c r="K37" s="568">
        <v>30521439.709999997</v>
      </c>
      <c r="L37" s="386">
        <v>4785102.7816846762</v>
      </c>
      <c r="M37" s="568">
        <v>35481594.607867695</v>
      </c>
      <c r="N37" s="568">
        <v>32004443.279999975</v>
      </c>
      <c r="O37" s="389">
        <v>3477151.3278677226</v>
      </c>
      <c r="P37" s="688">
        <v>0.7266617848161524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9" t="s">
        <v>198</v>
      </c>
      <c r="C39" s="899"/>
      <c r="D39" s="384">
        <v>98625</v>
      </c>
      <c r="E39" s="384">
        <v>78975</v>
      </c>
      <c r="F39" s="393">
        <v>19650</v>
      </c>
      <c r="G39" s="384">
        <v>104240</v>
      </c>
      <c r="H39" s="384">
        <v>84727</v>
      </c>
      <c r="I39" s="388">
        <v>19513</v>
      </c>
      <c r="J39" s="377">
        <v>224864210.94794342</v>
      </c>
      <c r="K39" s="377">
        <v>144006836.8739</v>
      </c>
      <c r="L39" s="386">
        <v>80857374.074043423</v>
      </c>
      <c r="M39" s="377">
        <v>242270442.57530779</v>
      </c>
      <c r="N39" s="377">
        <v>154157365.69559997</v>
      </c>
      <c r="O39" s="389">
        <v>88113076.879707813</v>
      </c>
      <c r="P39" s="688">
        <v>1.0897345837501491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900"/>
      <c r="C41" s="900"/>
      <c r="D41" s="900"/>
      <c r="E41" s="900"/>
      <c r="F41" s="900"/>
      <c r="G41" s="900"/>
      <c r="H41" s="900"/>
      <c r="I41" s="900"/>
      <c r="J41" s="900"/>
      <c r="K41" s="900"/>
      <c r="L41" s="900"/>
      <c r="M41" s="900"/>
      <c r="N41" s="900"/>
      <c r="O41" s="900"/>
      <c r="P41" s="900"/>
    </row>
    <row r="42" spans="1:16" s="266" customFormat="1" ht="16.899999999999999" customHeight="1" x14ac:dyDescent="0.25">
      <c r="A42" s="275"/>
      <c r="B42" s="1065" t="s">
        <v>194</v>
      </c>
      <c r="C42" s="907" t="s">
        <v>191</v>
      </c>
      <c r="D42" s="910" t="s">
        <v>52</v>
      </c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5"/>
    </row>
    <row r="43" spans="1:16" s="266" customFormat="1" ht="15.6" customHeight="1" x14ac:dyDescent="0.25">
      <c r="A43" s="275"/>
      <c r="B43" s="1066"/>
      <c r="C43" s="908"/>
      <c r="D43" s="921" t="s">
        <v>197</v>
      </c>
      <c r="E43" s="1153"/>
      <c r="F43" s="1153"/>
      <c r="G43" s="1153"/>
      <c r="H43" s="1153"/>
      <c r="I43" s="922"/>
      <c r="J43" s="921" t="s">
        <v>3</v>
      </c>
      <c r="K43" s="1153"/>
      <c r="L43" s="1153"/>
      <c r="M43" s="1153"/>
      <c r="N43" s="1153"/>
      <c r="O43" s="922"/>
      <c r="P43" s="968" t="s">
        <v>332</v>
      </c>
    </row>
    <row r="44" spans="1:16" s="266" customFormat="1" ht="19.149999999999999" customHeight="1" x14ac:dyDescent="0.25">
      <c r="A44" s="275"/>
      <c r="B44" s="1066"/>
      <c r="C44" s="908"/>
      <c r="D44" s="921" t="s">
        <v>333</v>
      </c>
      <c r="E44" s="1153"/>
      <c r="F44" s="922"/>
      <c r="G44" s="921" t="s">
        <v>334</v>
      </c>
      <c r="H44" s="1153"/>
      <c r="I44" s="922"/>
      <c r="J44" s="921" t="s">
        <v>333</v>
      </c>
      <c r="K44" s="1153"/>
      <c r="L44" s="922"/>
      <c r="M44" s="921" t="s">
        <v>334</v>
      </c>
      <c r="N44" s="1153"/>
      <c r="O44" s="922"/>
      <c r="P44" s="916"/>
    </row>
    <row r="45" spans="1:16" s="266" customFormat="1" ht="19.149999999999999" customHeight="1" x14ac:dyDescent="0.25">
      <c r="A45" s="275"/>
      <c r="B45" s="1067"/>
      <c r="C45" s="909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917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972</v>
      </c>
      <c r="E47" s="758">
        <v>759</v>
      </c>
      <c r="F47" s="375">
        <v>213</v>
      </c>
      <c r="G47" s="758">
        <v>1638</v>
      </c>
      <c r="H47" s="758">
        <v>1480</v>
      </c>
      <c r="I47" s="379">
        <v>158</v>
      </c>
      <c r="J47" s="758">
        <v>765176.66563830816</v>
      </c>
      <c r="K47" s="758">
        <v>427801.42999999988</v>
      </c>
      <c r="L47" s="407">
        <v>337375.23563830828</v>
      </c>
      <c r="M47" s="758">
        <v>1292849.7201058408</v>
      </c>
      <c r="N47" s="758">
        <v>937405.22010000015</v>
      </c>
      <c r="O47" s="567">
        <v>355444.50000584067</v>
      </c>
      <c r="P47" s="689">
        <v>1.0535583601248788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251</v>
      </c>
      <c r="E48" s="758">
        <v>230</v>
      </c>
      <c r="F48" s="375">
        <v>21</v>
      </c>
      <c r="G48" s="690">
        <v>420</v>
      </c>
      <c r="H48" s="758">
        <v>416</v>
      </c>
      <c r="I48" s="379">
        <v>4</v>
      </c>
      <c r="J48" s="690">
        <v>83478.258159815217</v>
      </c>
      <c r="K48" s="690">
        <v>68209.843999999997</v>
      </c>
      <c r="L48" s="407">
        <v>15268.41415981522</v>
      </c>
      <c r="M48" s="690">
        <v>180205.35375522252</v>
      </c>
      <c r="N48" s="690">
        <v>146358.05939999997</v>
      </c>
      <c r="O48" s="567">
        <v>33847.294355222548</v>
      </c>
      <c r="P48" s="689">
        <v>2.2168179354411861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2037</v>
      </c>
      <c r="E49" s="758">
        <v>1175</v>
      </c>
      <c r="F49" s="375">
        <v>862</v>
      </c>
      <c r="G49" s="690">
        <v>1842</v>
      </c>
      <c r="H49" s="758">
        <v>1415</v>
      </c>
      <c r="I49" s="379">
        <v>427</v>
      </c>
      <c r="J49" s="690">
        <v>4488797.1057212427</v>
      </c>
      <c r="K49" s="690">
        <v>2416702.7009999999</v>
      </c>
      <c r="L49" s="407">
        <v>2072094.4047212428</v>
      </c>
      <c r="M49" s="690">
        <v>3465363.6905424353</v>
      </c>
      <c r="N49" s="690">
        <v>2567519.7892000005</v>
      </c>
      <c r="O49" s="567">
        <v>897843.90134243481</v>
      </c>
      <c r="P49" s="689">
        <v>0.43330260402069903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31</v>
      </c>
      <c r="E53" s="758">
        <v>28</v>
      </c>
      <c r="F53" s="375">
        <v>3</v>
      </c>
      <c r="G53" s="690">
        <v>28</v>
      </c>
      <c r="H53" s="758">
        <v>28</v>
      </c>
      <c r="I53" s="379">
        <v>0</v>
      </c>
      <c r="J53" s="690">
        <v>6463.7399999999989</v>
      </c>
      <c r="K53" s="690">
        <v>5857.8399999999992</v>
      </c>
      <c r="L53" s="407">
        <v>605.89999999999964</v>
      </c>
      <c r="M53" s="690">
        <v>6768.2</v>
      </c>
      <c r="N53" s="690">
        <v>6412.08</v>
      </c>
      <c r="O53" s="567">
        <v>356.11999999999989</v>
      </c>
      <c r="P53" s="689">
        <v>0.58775375474500757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128</v>
      </c>
      <c r="E54" s="758">
        <v>104</v>
      </c>
      <c r="F54" s="375">
        <v>24</v>
      </c>
      <c r="G54" s="690">
        <v>153</v>
      </c>
      <c r="H54" s="758">
        <v>136</v>
      </c>
      <c r="I54" s="379">
        <v>17</v>
      </c>
      <c r="J54" s="690">
        <v>257153.31282914331</v>
      </c>
      <c r="K54" s="690">
        <v>194037.74999999997</v>
      </c>
      <c r="L54" s="407">
        <v>63115.562829143339</v>
      </c>
      <c r="M54" s="690">
        <v>395700.84014416276</v>
      </c>
      <c r="N54" s="690">
        <v>334789.73</v>
      </c>
      <c r="O54" s="567">
        <v>60911.110144162783</v>
      </c>
      <c r="P54" s="689">
        <v>0.96507275565381379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224</v>
      </c>
      <c r="E55" s="758">
        <v>167</v>
      </c>
      <c r="F55" s="375">
        <v>57</v>
      </c>
      <c r="G55" s="690">
        <v>145</v>
      </c>
      <c r="H55" s="758">
        <v>127</v>
      </c>
      <c r="I55" s="379">
        <v>18</v>
      </c>
      <c r="J55" s="690">
        <v>277474.91320303257</v>
      </c>
      <c r="K55" s="690">
        <v>119097.59</v>
      </c>
      <c r="L55" s="407">
        <v>158377.32320303257</v>
      </c>
      <c r="M55" s="690">
        <v>355429.60092519649</v>
      </c>
      <c r="N55" s="690">
        <v>186135.95</v>
      </c>
      <c r="O55" s="567">
        <v>169293.65092519647</v>
      </c>
      <c r="P55" s="689">
        <v>1.0689260779345895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2342</v>
      </c>
      <c r="E56" s="758">
        <v>1412</v>
      </c>
      <c r="F56" s="375">
        <v>930</v>
      </c>
      <c r="G56" s="690">
        <v>2457</v>
      </c>
      <c r="H56" s="758">
        <v>1981</v>
      </c>
      <c r="I56" s="379">
        <v>476</v>
      </c>
      <c r="J56" s="690">
        <v>5391193.5606423095</v>
      </c>
      <c r="K56" s="690">
        <v>2987318.0895000002</v>
      </c>
      <c r="L56" s="407">
        <v>2403875.4711423093</v>
      </c>
      <c r="M56" s="690">
        <v>6002173.891275567</v>
      </c>
      <c r="N56" s="690">
        <v>4201644.3454</v>
      </c>
      <c r="O56" s="567">
        <v>1800529.545875567</v>
      </c>
      <c r="P56" s="689">
        <v>0.74901115614777025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9</v>
      </c>
      <c r="E59" s="758">
        <v>3</v>
      </c>
      <c r="F59" s="375">
        <v>6</v>
      </c>
      <c r="G59" s="690">
        <v>8</v>
      </c>
      <c r="H59" s="758">
        <v>4</v>
      </c>
      <c r="I59" s="379">
        <v>4</v>
      </c>
      <c r="J59" s="690">
        <v>53495.591822152113</v>
      </c>
      <c r="K59" s="690">
        <v>7683.26</v>
      </c>
      <c r="L59" s="407">
        <v>45812.331822152111</v>
      </c>
      <c r="M59" s="690">
        <v>37376.449999999997</v>
      </c>
      <c r="N59" s="690">
        <v>678.3</v>
      </c>
      <c r="O59" s="567">
        <v>36698.149999999994</v>
      </c>
      <c r="P59" s="689">
        <v>0.80105396386426586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16</v>
      </c>
      <c r="E61" s="758">
        <v>9</v>
      </c>
      <c r="F61" s="375">
        <v>7</v>
      </c>
      <c r="G61" s="690">
        <v>14</v>
      </c>
      <c r="H61" s="758">
        <v>9</v>
      </c>
      <c r="I61" s="379">
        <v>5</v>
      </c>
      <c r="J61" s="690">
        <v>24605</v>
      </c>
      <c r="K61" s="690">
        <v>15189.88</v>
      </c>
      <c r="L61" s="407">
        <v>9415.1200000000008</v>
      </c>
      <c r="M61" s="690">
        <v>15912</v>
      </c>
      <c r="N61" s="690">
        <v>11212.04</v>
      </c>
      <c r="O61" s="567">
        <v>4699.9599999999991</v>
      </c>
      <c r="P61" s="689">
        <v>0.49919278777115944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1</v>
      </c>
      <c r="H62" s="758">
        <v>1</v>
      </c>
      <c r="I62" s="379">
        <v>0</v>
      </c>
      <c r="J62" s="690">
        <v>0</v>
      </c>
      <c r="K62" s="690">
        <v>0</v>
      </c>
      <c r="L62" s="407">
        <v>0</v>
      </c>
      <c r="M62" s="690">
        <v>579</v>
      </c>
      <c r="N62" s="690">
        <v>579.45000000000005</v>
      </c>
      <c r="O62" s="567">
        <v>-0.45000000000004547</v>
      </c>
      <c r="P62" s="689" t="s">
        <v>335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54" t="s">
        <v>193</v>
      </c>
      <c r="C65" s="1154"/>
      <c r="D65" s="384">
        <v>6010</v>
      </c>
      <c r="E65" s="384">
        <v>3887</v>
      </c>
      <c r="F65" s="385">
        <v>2123</v>
      </c>
      <c r="G65" s="384">
        <v>6706</v>
      </c>
      <c r="H65" s="384">
        <v>5597</v>
      </c>
      <c r="I65" s="388">
        <v>1109</v>
      </c>
      <c r="J65" s="377">
        <v>11347838.148016004</v>
      </c>
      <c r="K65" s="407">
        <v>6241898.3844999997</v>
      </c>
      <c r="L65" s="408">
        <v>5105939.7635160033</v>
      </c>
      <c r="M65" s="407">
        <v>11752358.746748425</v>
      </c>
      <c r="N65" s="407">
        <v>8392734.9640999995</v>
      </c>
      <c r="O65" s="454">
        <v>3359623.7826484242</v>
      </c>
      <c r="P65" s="688">
        <v>0.65798343463710429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316</v>
      </c>
      <c r="E67" s="758">
        <v>270</v>
      </c>
      <c r="F67" s="375">
        <v>46</v>
      </c>
      <c r="G67" s="758">
        <v>474</v>
      </c>
      <c r="H67" s="758">
        <v>451</v>
      </c>
      <c r="I67" s="379">
        <v>23</v>
      </c>
      <c r="J67" s="758">
        <v>1535972.9126525219</v>
      </c>
      <c r="K67" s="758">
        <v>1061191.7200000004</v>
      </c>
      <c r="L67" s="377">
        <v>474781.19265252142</v>
      </c>
      <c r="M67" s="758">
        <v>2385900.1025899998</v>
      </c>
      <c r="N67" s="758">
        <v>1906820.4400000002</v>
      </c>
      <c r="O67" s="380">
        <v>479079.66258999961</v>
      </c>
      <c r="P67" s="689">
        <v>1.0090535809000003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3</v>
      </c>
      <c r="H68" s="758">
        <v>2</v>
      </c>
      <c r="I68" s="379">
        <v>1</v>
      </c>
      <c r="J68" s="758">
        <v>10602.779999999999</v>
      </c>
      <c r="K68" s="758">
        <v>10602.779999999999</v>
      </c>
      <c r="L68" s="377">
        <v>0</v>
      </c>
      <c r="M68" s="758">
        <v>12002.759999999998</v>
      </c>
      <c r="N68" s="758">
        <v>12002.759999999998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413</v>
      </c>
      <c r="E69" s="758">
        <v>264</v>
      </c>
      <c r="F69" s="375">
        <v>149</v>
      </c>
      <c r="G69" s="758">
        <v>432</v>
      </c>
      <c r="H69" s="758">
        <v>356</v>
      </c>
      <c r="I69" s="379">
        <v>76</v>
      </c>
      <c r="J69" s="758">
        <v>589107.89812575781</v>
      </c>
      <c r="K69" s="758">
        <v>362040.77000000025</v>
      </c>
      <c r="L69" s="377">
        <v>227067.12812575756</v>
      </c>
      <c r="M69" s="758">
        <v>547243.13741999958</v>
      </c>
      <c r="N69" s="758">
        <v>388539.33000000013</v>
      </c>
      <c r="O69" s="380">
        <v>158703.80741999944</v>
      </c>
      <c r="P69" s="689">
        <v>0.6989290291816429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54" t="s">
        <v>192</v>
      </c>
      <c r="C71" s="1154"/>
      <c r="D71" s="374">
        <v>731</v>
      </c>
      <c r="E71" s="374">
        <v>536</v>
      </c>
      <c r="F71" s="393">
        <v>195</v>
      </c>
      <c r="G71" s="374">
        <v>909</v>
      </c>
      <c r="H71" s="374">
        <v>809</v>
      </c>
      <c r="I71" s="394">
        <v>100</v>
      </c>
      <c r="J71" s="568">
        <v>2135683.5907782796</v>
      </c>
      <c r="K71" s="568">
        <v>1433835.2700000007</v>
      </c>
      <c r="L71" s="386">
        <v>701848.32077827898</v>
      </c>
      <c r="M71" s="568">
        <v>2945146.0000099991</v>
      </c>
      <c r="N71" s="568">
        <v>2307362.5300000003</v>
      </c>
      <c r="O71" s="389">
        <v>637783.47000999912</v>
      </c>
      <c r="P71" s="688">
        <v>0.90871980615806214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899" t="s">
        <v>198</v>
      </c>
      <c r="C73" s="899"/>
      <c r="D73" s="384">
        <v>6741</v>
      </c>
      <c r="E73" s="384">
        <v>4423</v>
      </c>
      <c r="F73" s="455">
        <v>2318</v>
      </c>
      <c r="G73" s="384">
        <v>7615</v>
      </c>
      <c r="H73" s="384">
        <v>6406</v>
      </c>
      <c r="I73" s="388">
        <v>1209</v>
      </c>
      <c r="J73" s="377">
        <v>13483521.738794284</v>
      </c>
      <c r="K73" s="377">
        <v>7675733.6545000002</v>
      </c>
      <c r="L73" s="386">
        <v>5807788.0842942819</v>
      </c>
      <c r="M73" s="377">
        <v>14697504.746758424</v>
      </c>
      <c r="N73" s="377">
        <v>10700097.494100001</v>
      </c>
      <c r="O73" s="389">
        <v>3997407.252658423</v>
      </c>
      <c r="P73" s="688">
        <v>0.6882839378159159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62" t="s">
        <v>303</v>
      </c>
      <c r="C79" s="1062"/>
      <c r="D79" s="1062"/>
      <c r="E79" s="1062"/>
      <c r="F79" s="1062"/>
      <c r="G79" s="1062"/>
      <c r="H79" s="1062"/>
      <c r="I79" s="1062"/>
      <c r="J79" s="1062"/>
      <c r="K79" s="1062"/>
      <c r="L79" s="1062"/>
      <c r="M79" s="1062"/>
      <c r="N79" s="1062"/>
      <c r="O79" s="1062"/>
      <c r="P79" s="1062"/>
    </row>
    <row r="80" spans="1:19" s="266" customFormat="1" ht="16.149999999999999" customHeight="1" x14ac:dyDescent="0.25">
      <c r="A80" s="275"/>
      <c r="B80" s="1065" t="s">
        <v>194</v>
      </c>
      <c r="C80" s="907" t="s">
        <v>191</v>
      </c>
      <c r="D80" s="1161" t="s">
        <v>81</v>
      </c>
      <c r="E80" s="1162"/>
      <c r="F80" s="1162"/>
      <c r="G80" s="1162"/>
      <c r="H80" s="1162"/>
      <c r="I80" s="1162"/>
      <c r="J80" s="1162"/>
      <c r="K80" s="1162"/>
      <c r="L80" s="1162"/>
      <c r="M80" s="1162"/>
      <c r="N80" s="1162"/>
      <c r="O80" s="1162"/>
      <c r="P80" s="1163"/>
      <c r="Q80" s="803"/>
      <c r="R80" s="465"/>
      <c r="S80" s="466"/>
    </row>
    <row r="81" spans="1:16" s="266" customFormat="1" ht="15" customHeight="1" x14ac:dyDescent="0.25">
      <c r="A81" s="275"/>
      <c r="B81" s="1066"/>
      <c r="C81" s="908"/>
      <c r="D81" s="921" t="s">
        <v>197</v>
      </c>
      <c r="E81" s="1153"/>
      <c r="F81" s="1153"/>
      <c r="G81" s="1153"/>
      <c r="H81" s="1153"/>
      <c r="I81" s="922"/>
      <c r="J81" s="921" t="s">
        <v>3</v>
      </c>
      <c r="K81" s="1153"/>
      <c r="L81" s="1153"/>
      <c r="M81" s="1153"/>
      <c r="N81" s="1153"/>
      <c r="O81" s="922"/>
      <c r="P81" s="916" t="s">
        <v>332</v>
      </c>
    </row>
    <row r="82" spans="1:16" s="266" customFormat="1" ht="19.149999999999999" customHeight="1" x14ac:dyDescent="0.25">
      <c r="A82" s="275"/>
      <c r="B82" s="1066"/>
      <c r="C82" s="908"/>
      <c r="D82" s="921" t="s">
        <v>333</v>
      </c>
      <c r="E82" s="1153"/>
      <c r="F82" s="922"/>
      <c r="G82" s="921" t="s">
        <v>334</v>
      </c>
      <c r="H82" s="1153"/>
      <c r="I82" s="922"/>
      <c r="J82" s="921" t="s">
        <v>333</v>
      </c>
      <c r="K82" s="1153"/>
      <c r="L82" s="922"/>
      <c r="M82" s="921" t="s">
        <v>334</v>
      </c>
      <c r="N82" s="1153"/>
      <c r="O82" s="922"/>
      <c r="P82" s="916"/>
    </row>
    <row r="83" spans="1:16" s="266" customFormat="1" ht="19.149999999999999" customHeight="1" x14ac:dyDescent="0.25">
      <c r="A83" s="275"/>
      <c r="B83" s="1067"/>
      <c r="C83" s="909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917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276</v>
      </c>
      <c r="E85" s="374">
        <v>220</v>
      </c>
      <c r="F85" s="375">
        <v>56</v>
      </c>
      <c r="G85" s="748">
        <v>277</v>
      </c>
      <c r="H85" s="374">
        <v>210</v>
      </c>
      <c r="I85" s="379">
        <v>67</v>
      </c>
      <c r="J85" s="748">
        <v>331759.40999999997</v>
      </c>
      <c r="K85" s="748">
        <v>251385.28999999998</v>
      </c>
      <c r="L85" s="407">
        <v>80374.12</v>
      </c>
      <c r="M85" s="748">
        <v>393503.85</v>
      </c>
      <c r="N85" s="748">
        <v>253467.96999999997</v>
      </c>
      <c r="O85" s="567">
        <v>140035.88</v>
      </c>
      <c r="P85" s="689">
        <v>1.7423006310986673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125</v>
      </c>
      <c r="E86" s="374">
        <v>89</v>
      </c>
      <c r="F86" s="375">
        <v>36</v>
      </c>
      <c r="G86" s="748">
        <v>115</v>
      </c>
      <c r="H86" s="374">
        <v>78</v>
      </c>
      <c r="I86" s="379">
        <v>37</v>
      </c>
      <c r="J86" s="748">
        <v>220122.83000000002</v>
      </c>
      <c r="K86" s="748">
        <v>155375.51</v>
      </c>
      <c r="L86" s="407">
        <v>64747.320000000007</v>
      </c>
      <c r="M86" s="748">
        <v>110028.25</v>
      </c>
      <c r="N86" s="748">
        <v>71720.080000000016</v>
      </c>
      <c r="O86" s="567">
        <v>38308.169999999984</v>
      </c>
      <c r="P86" s="689">
        <v>0.59165645774991116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779</v>
      </c>
      <c r="E87" s="374">
        <v>590</v>
      </c>
      <c r="F87" s="375">
        <v>189</v>
      </c>
      <c r="G87" s="748">
        <v>908</v>
      </c>
      <c r="H87" s="374">
        <v>729</v>
      </c>
      <c r="I87" s="379">
        <v>179</v>
      </c>
      <c r="J87" s="748">
        <v>1769150.3599999999</v>
      </c>
      <c r="K87" s="748">
        <v>1210648.8</v>
      </c>
      <c r="L87" s="407">
        <v>558501.55999999982</v>
      </c>
      <c r="M87" s="748">
        <v>2197775.64</v>
      </c>
      <c r="N87" s="748">
        <v>1519333.8499999999</v>
      </c>
      <c r="O87" s="567">
        <v>678441.79000000027</v>
      </c>
      <c r="P87" s="689">
        <v>1.2147536168027901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6</v>
      </c>
      <c r="H91" s="374">
        <v>4</v>
      </c>
      <c r="I91" s="379">
        <v>2</v>
      </c>
      <c r="J91" s="748">
        <v>0</v>
      </c>
      <c r="K91" s="748">
        <v>0</v>
      </c>
      <c r="L91" s="407">
        <v>0</v>
      </c>
      <c r="M91" s="748">
        <v>21223.41</v>
      </c>
      <c r="N91" s="748">
        <v>6963.06</v>
      </c>
      <c r="O91" s="567">
        <v>14260.349999999999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79</v>
      </c>
      <c r="E92" s="374">
        <v>57</v>
      </c>
      <c r="F92" s="375">
        <v>22</v>
      </c>
      <c r="G92" s="748">
        <v>89</v>
      </c>
      <c r="H92" s="374">
        <v>66</v>
      </c>
      <c r="I92" s="379">
        <v>23</v>
      </c>
      <c r="J92" s="748">
        <v>2856089.26</v>
      </c>
      <c r="K92" s="748">
        <v>1167416.51</v>
      </c>
      <c r="L92" s="407">
        <v>1688672.7499999998</v>
      </c>
      <c r="M92" s="748">
        <v>153291.04999999999</v>
      </c>
      <c r="N92" s="748">
        <v>60322</v>
      </c>
      <c r="O92" s="567">
        <v>92969.049999999988</v>
      </c>
      <c r="P92" s="689">
        <v>5.5054509525306189E-2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110</v>
      </c>
      <c r="E93" s="374">
        <v>83</v>
      </c>
      <c r="F93" s="375">
        <v>27</v>
      </c>
      <c r="G93" s="748">
        <v>170</v>
      </c>
      <c r="H93" s="374">
        <v>126</v>
      </c>
      <c r="I93" s="379">
        <v>44</v>
      </c>
      <c r="J93" s="748">
        <v>33079626.57</v>
      </c>
      <c r="K93" s="748">
        <v>26526039.27</v>
      </c>
      <c r="L93" s="407">
        <v>6553587.3000000007</v>
      </c>
      <c r="M93" s="748">
        <v>7522735.4799999995</v>
      </c>
      <c r="N93" s="748">
        <v>2435758.9</v>
      </c>
      <c r="O93" s="567">
        <v>5086976.58</v>
      </c>
      <c r="P93" s="689">
        <v>0.77621253019701131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3372</v>
      </c>
      <c r="E94" s="374">
        <v>2584</v>
      </c>
      <c r="F94" s="375">
        <v>788</v>
      </c>
      <c r="G94" s="748">
        <v>4006</v>
      </c>
      <c r="H94" s="374">
        <v>3174</v>
      </c>
      <c r="I94" s="379">
        <v>832</v>
      </c>
      <c r="J94" s="748">
        <v>7732890.3999999994</v>
      </c>
      <c r="K94" s="748">
        <v>5235128.9899999984</v>
      </c>
      <c r="L94" s="407">
        <v>2497761.4100000011</v>
      </c>
      <c r="M94" s="748">
        <v>10016394.740000002</v>
      </c>
      <c r="N94" s="748">
        <v>6846195.0899999999</v>
      </c>
      <c r="O94" s="567">
        <v>3170199.6500000022</v>
      </c>
      <c r="P94" s="689">
        <v>1.2692163620223442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22</v>
      </c>
      <c r="E97" s="374">
        <v>19</v>
      </c>
      <c r="F97" s="375">
        <v>3</v>
      </c>
      <c r="G97" s="748">
        <v>23</v>
      </c>
      <c r="H97" s="374">
        <v>15</v>
      </c>
      <c r="I97" s="379">
        <v>8</v>
      </c>
      <c r="J97" s="748">
        <v>17402.02</v>
      </c>
      <c r="K97" s="748">
        <v>14292.02</v>
      </c>
      <c r="L97" s="407">
        <v>3110</v>
      </c>
      <c r="M97" s="748">
        <v>69737.7</v>
      </c>
      <c r="N97" s="748">
        <v>29237.7</v>
      </c>
      <c r="O97" s="567">
        <v>40500</v>
      </c>
      <c r="P97" s="689">
        <v>13.02250803858521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1</v>
      </c>
      <c r="H102" s="374">
        <v>1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54" t="s">
        <v>193</v>
      </c>
      <c r="C103" s="1154"/>
      <c r="D103" s="384">
        <v>4764</v>
      </c>
      <c r="E103" s="384">
        <v>3642</v>
      </c>
      <c r="F103" s="385">
        <v>1122</v>
      </c>
      <c r="G103" s="384">
        <v>5595</v>
      </c>
      <c r="H103" s="384">
        <v>4403</v>
      </c>
      <c r="I103" s="388">
        <v>1192</v>
      </c>
      <c r="J103" s="377">
        <v>46007290.850000001</v>
      </c>
      <c r="K103" s="407">
        <v>34560286.390000001</v>
      </c>
      <c r="L103" s="408">
        <v>11447004.460000001</v>
      </c>
      <c r="M103" s="407">
        <v>20484690.120000001</v>
      </c>
      <c r="N103" s="408">
        <v>11222998.649999999</v>
      </c>
      <c r="O103" s="454">
        <v>9261691.4700000025</v>
      </c>
      <c r="P103" s="688">
        <v>0.80909302537303296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14</v>
      </c>
      <c r="E105" s="374">
        <v>14</v>
      </c>
      <c r="F105" s="375">
        <v>0</v>
      </c>
      <c r="G105" s="748">
        <v>21</v>
      </c>
      <c r="H105" s="374">
        <v>21</v>
      </c>
      <c r="I105" s="379">
        <v>0</v>
      </c>
      <c r="J105" s="748">
        <v>22893.99</v>
      </c>
      <c r="K105" s="748">
        <v>22893.99</v>
      </c>
      <c r="L105" s="377">
        <v>0</v>
      </c>
      <c r="M105" s="748">
        <v>40412.39</v>
      </c>
      <c r="N105" s="748">
        <v>40412.39</v>
      </c>
      <c r="O105" s="380">
        <v>0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8</v>
      </c>
      <c r="E107" s="374">
        <v>5</v>
      </c>
      <c r="F107" s="375">
        <v>3</v>
      </c>
      <c r="G107" s="748">
        <v>21</v>
      </c>
      <c r="H107" s="374">
        <v>20</v>
      </c>
      <c r="I107" s="379">
        <v>1</v>
      </c>
      <c r="J107" s="748">
        <v>8023.61</v>
      </c>
      <c r="K107" s="748">
        <v>6823.61</v>
      </c>
      <c r="L107" s="377">
        <v>1200</v>
      </c>
      <c r="M107" s="748">
        <v>27019</v>
      </c>
      <c r="N107" s="748">
        <v>25819</v>
      </c>
      <c r="O107" s="380">
        <v>1200</v>
      </c>
      <c r="P107" s="689">
        <v>1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54" t="s">
        <v>192</v>
      </c>
      <c r="C109" s="1154"/>
      <c r="D109" s="374">
        <v>22</v>
      </c>
      <c r="E109" s="374">
        <v>19</v>
      </c>
      <c r="F109" s="393">
        <v>3</v>
      </c>
      <c r="G109" s="374">
        <v>42</v>
      </c>
      <c r="H109" s="374">
        <v>41</v>
      </c>
      <c r="I109" s="394">
        <v>1</v>
      </c>
      <c r="J109" s="568">
        <v>30917.600000000002</v>
      </c>
      <c r="K109" s="568">
        <v>29717.600000000002</v>
      </c>
      <c r="L109" s="386">
        <v>1200</v>
      </c>
      <c r="M109" s="568">
        <v>67431.39</v>
      </c>
      <c r="N109" s="568">
        <v>66231.39</v>
      </c>
      <c r="O109" s="389">
        <v>1200</v>
      </c>
      <c r="P109" s="688">
        <v>1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899" t="s">
        <v>198</v>
      </c>
      <c r="C111" s="899"/>
      <c r="D111" s="384">
        <v>4786</v>
      </c>
      <c r="E111" s="384">
        <v>3661</v>
      </c>
      <c r="F111" s="455">
        <v>1125</v>
      </c>
      <c r="G111" s="384">
        <v>5637</v>
      </c>
      <c r="H111" s="384">
        <v>4444</v>
      </c>
      <c r="I111" s="388">
        <v>1193</v>
      </c>
      <c r="J111" s="377">
        <v>46038208.450000003</v>
      </c>
      <c r="K111" s="650">
        <v>34590003.990000002</v>
      </c>
      <c r="L111" s="386">
        <v>11448204.460000001</v>
      </c>
      <c r="M111" s="377">
        <v>20552121.510000002</v>
      </c>
      <c r="N111" s="650">
        <v>11289230.039999999</v>
      </c>
      <c r="O111" s="389">
        <v>9262891.4700000025</v>
      </c>
      <c r="P111" s="688">
        <v>0.80911303622891462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900" t="s">
        <v>304</v>
      </c>
      <c r="C115" s="900"/>
      <c r="D115" s="900"/>
      <c r="E115" s="900"/>
      <c r="F115" s="900"/>
      <c r="G115" s="900"/>
      <c r="H115" s="900"/>
      <c r="I115" s="900"/>
      <c r="J115" s="900"/>
      <c r="K115" s="900"/>
      <c r="L115" s="900"/>
      <c r="M115" s="900"/>
      <c r="N115" s="900"/>
      <c r="O115" s="900"/>
      <c r="P115" s="900"/>
      <c r="Q115" s="900"/>
    </row>
    <row r="116" spans="1:17" s="266" customFormat="1" ht="18" customHeight="1" x14ac:dyDescent="0.25">
      <c r="A116" s="275"/>
      <c r="B116" s="1065" t="s">
        <v>194</v>
      </c>
      <c r="C116" s="907" t="s">
        <v>191</v>
      </c>
      <c r="D116" s="1161" t="s">
        <v>208</v>
      </c>
      <c r="E116" s="1162"/>
      <c r="F116" s="1162"/>
      <c r="G116" s="1162"/>
      <c r="H116" s="1162"/>
      <c r="I116" s="1162"/>
      <c r="J116" s="1162"/>
      <c r="K116" s="1162"/>
      <c r="L116" s="1162"/>
      <c r="M116" s="1162"/>
      <c r="N116" s="1162"/>
      <c r="O116" s="1162"/>
      <c r="P116" s="1163"/>
    </row>
    <row r="117" spans="1:17" s="266" customFormat="1" ht="15.6" customHeight="1" x14ac:dyDescent="0.25">
      <c r="A117" s="275"/>
      <c r="B117" s="1066"/>
      <c r="C117" s="908"/>
      <c r="D117" s="921" t="s">
        <v>197</v>
      </c>
      <c r="E117" s="1153"/>
      <c r="F117" s="1153"/>
      <c r="G117" s="1153"/>
      <c r="H117" s="1153"/>
      <c r="I117" s="922"/>
      <c r="J117" s="921" t="s">
        <v>3</v>
      </c>
      <c r="K117" s="1153"/>
      <c r="L117" s="1153"/>
      <c r="M117" s="1153"/>
      <c r="N117" s="1153"/>
      <c r="O117" s="922"/>
      <c r="P117" s="916" t="s">
        <v>332</v>
      </c>
    </row>
    <row r="118" spans="1:17" s="266" customFormat="1" ht="19.149999999999999" customHeight="1" x14ac:dyDescent="0.25">
      <c r="A118" s="275"/>
      <c r="B118" s="1066"/>
      <c r="C118" s="908"/>
      <c r="D118" s="921" t="s">
        <v>333</v>
      </c>
      <c r="E118" s="1153"/>
      <c r="F118" s="922"/>
      <c r="G118" s="921" t="s">
        <v>334</v>
      </c>
      <c r="H118" s="1153"/>
      <c r="I118" s="922"/>
      <c r="J118" s="921" t="s">
        <v>333</v>
      </c>
      <c r="K118" s="1153"/>
      <c r="L118" s="922"/>
      <c r="M118" s="921" t="s">
        <v>334</v>
      </c>
      <c r="N118" s="1153"/>
      <c r="O118" s="922"/>
      <c r="P118" s="916"/>
    </row>
    <row r="119" spans="1:17" s="266" customFormat="1" ht="19.149999999999999" customHeight="1" x14ac:dyDescent="0.25">
      <c r="A119" s="275"/>
      <c r="B119" s="1067"/>
      <c r="C119" s="909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917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15650</v>
      </c>
      <c r="E121" s="374">
        <v>12791</v>
      </c>
      <c r="F121" s="375">
        <v>2859</v>
      </c>
      <c r="G121" s="374">
        <v>17241</v>
      </c>
      <c r="H121" s="374">
        <v>14395</v>
      </c>
      <c r="I121" s="379">
        <v>2846</v>
      </c>
      <c r="J121" s="376">
        <v>18284481.551093653</v>
      </c>
      <c r="K121" s="376">
        <v>13466804.889799999</v>
      </c>
      <c r="L121" s="377">
        <v>4817676.6612936519</v>
      </c>
      <c r="M121" s="376">
        <v>20516724.334446497</v>
      </c>
      <c r="N121" s="376">
        <v>15695690.999699999</v>
      </c>
      <c r="O121" s="380">
        <v>4821033.3347464968</v>
      </c>
      <c r="P121" s="689">
        <v>1.0006967411241632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6524</v>
      </c>
      <c r="E122" s="374">
        <v>6268</v>
      </c>
      <c r="F122" s="375">
        <v>256</v>
      </c>
      <c r="G122" s="374">
        <v>10643</v>
      </c>
      <c r="H122" s="374">
        <v>10455</v>
      </c>
      <c r="I122" s="379">
        <v>188</v>
      </c>
      <c r="J122" s="376">
        <v>1901929.9762617499</v>
      </c>
      <c r="K122" s="376">
        <v>1550156.3674000001</v>
      </c>
      <c r="L122" s="377">
        <v>351773.60886174964</v>
      </c>
      <c r="M122" s="376">
        <v>7124695.6752655609</v>
      </c>
      <c r="N122" s="376">
        <v>2297528.4495000006</v>
      </c>
      <c r="O122" s="380">
        <v>4827167.2257655608</v>
      </c>
      <c r="P122" s="689">
        <v>13.722368887720293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24575</v>
      </c>
      <c r="E123" s="374">
        <v>19418</v>
      </c>
      <c r="F123" s="375">
        <v>5157</v>
      </c>
      <c r="G123" s="374">
        <v>24634</v>
      </c>
      <c r="H123" s="374">
        <v>19942</v>
      </c>
      <c r="I123" s="379">
        <v>4692</v>
      </c>
      <c r="J123" s="376">
        <v>41911884.474112049</v>
      </c>
      <c r="K123" s="376">
        <v>31638331.588800002</v>
      </c>
      <c r="L123" s="377">
        <v>10273552.885312051</v>
      </c>
      <c r="M123" s="376">
        <v>43560760.826423757</v>
      </c>
      <c r="N123" s="376">
        <v>32903265.833500002</v>
      </c>
      <c r="O123" s="380">
        <v>10657494.992923755</v>
      </c>
      <c r="P123" s="689">
        <v>1.0373718918759469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2</v>
      </c>
      <c r="E126" s="374">
        <v>0</v>
      </c>
      <c r="F126" s="375">
        <v>2</v>
      </c>
      <c r="G126" s="374">
        <v>2</v>
      </c>
      <c r="H126" s="374">
        <v>1</v>
      </c>
      <c r="I126" s="379">
        <v>1</v>
      </c>
      <c r="J126" s="376">
        <v>5050</v>
      </c>
      <c r="K126" s="376">
        <v>0</v>
      </c>
      <c r="L126" s="377">
        <v>5050</v>
      </c>
      <c r="M126" s="376">
        <v>2420</v>
      </c>
      <c r="N126" s="376">
        <v>2320</v>
      </c>
      <c r="O126" s="380">
        <v>100</v>
      </c>
      <c r="P126" s="689">
        <v>1.9801980198019802E-2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147</v>
      </c>
      <c r="E127" s="374">
        <v>103</v>
      </c>
      <c r="F127" s="375">
        <v>44</v>
      </c>
      <c r="G127" s="374">
        <v>125</v>
      </c>
      <c r="H127" s="374">
        <v>105</v>
      </c>
      <c r="I127" s="379">
        <v>20</v>
      </c>
      <c r="J127" s="376">
        <v>249368.27</v>
      </c>
      <c r="K127" s="376">
        <v>185959.25</v>
      </c>
      <c r="L127" s="377">
        <v>63409.02</v>
      </c>
      <c r="M127" s="376">
        <v>214169.73989999999</v>
      </c>
      <c r="N127" s="376">
        <v>134240.33989999999</v>
      </c>
      <c r="O127" s="380">
        <v>79929.399999999965</v>
      </c>
      <c r="P127" s="689">
        <v>1.2605367501342863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2463</v>
      </c>
      <c r="E128" s="374">
        <v>2127</v>
      </c>
      <c r="F128" s="375">
        <v>336</v>
      </c>
      <c r="G128" s="374">
        <v>2331</v>
      </c>
      <c r="H128" s="374">
        <v>1973</v>
      </c>
      <c r="I128" s="379">
        <v>358</v>
      </c>
      <c r="J128" s="376">
        <v>16240949.683629366</v>
      </c>
      <c r="K128" s="376">
        <v>9047303.1052999999</v>
      </c>
      <c r="L128" s="377">
        <v>7193646.5783293666</v>
      </c>
      <c r="M128" s="376">
        <v>13438198.635053119</v>
      </c>
      <c r="N128" s="376">
        <v>4820362.0901999995</v>
      </c>
      <c r="O128" s="380">
        <v>8617836.5448531192</v>
      </c>
      <c r="P128" s="689">
        <v>1.19797886246095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4775</v>
      </c>
      <c r="E129" s="374">
        <v>3656</v>
      </c>
      <c r="F129" s="375">
        <v>1119</v>
      </c>
      <c r="G129" s="374">
        <v>4047</v>
      </c>
      <c r="H129" s="374">
        <v>3195</v>
      </c>
      <c r="I129" s="379">
        <v>852</v>
      </c>
      <c r="J129" s="376">
        <v>41837683.068559095</v>
      </c>
      <c r="K129" s="376">
        <v>31699141.019699998</v>
      </c>
      <c r="L129" s="377">
        <v>10138542.048859099</v>
      </c>
      <c r="M129" s="376">
        <v>16330439.462968186</v>
      </c>
      <c r="N129" s="376">
        <v>7776236.2046000008</v>
      </c>
      <c r="O129" s="380">
        <v>8554203.2583681867</v>
      </c>
      <c r="P129" s="689">
        <v>0.84373110227725501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45768</v>
      </c>
      <c r="E130" s="374">
        <v>34153</v>
      </c>
      <c r="F130" s="375">
        <v>11615</v>
      </c>
      <c r="G130" s="374">
        <v>47050</v>
      </c>
      <c r="H130" s="374">
        <v>35398</v>
      </c>
      <c r="I130" s="379">
        <v>11652</v>
      </c>
      <c r="J130" s="376">
        <v>121714129.4284164</v>
      </c>
      <c r="K130" s="376">
        <v>65468556.3627</v>
      </c>
      <c r="L130" s="377">
        <v>56245573.065716401</v>
      </c>
      <c r="M130" s="376">
        <v>132400284.44133139</v>
      </c>
      <c r="N130" s="376">
        <v>76244143.912300006</v>
      </c>
      <c r="O130" s="380">
        <v>56156140.529031396</v>
      </c>
      <c r="P130" s="689">
        <v>0.9984099630991311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1205</v>
      </c>
      <c r="E133" s="374">
        <v>950</v>
      </c>
      <c r="F133" s="375">
        <v>255</v>
      </c>
      <c r="G133" s="374">
        <v>1065</v>
      </c>
      <c r="H133" s="374">
        <v>785</v>
      </c>
      <c r="I133" s="379">
        <v>280</v>
      </c>
      <c r="J133" s="376">
        <v>2645254.7175024152</v>
      </c>
      <c r="K133" s="376">
        <v>704590.35000000009</v>
      </c>
      <c r="L133" s="377">
        <v>1940664.3675024151</v>
      </c>
      <c r="M133" s="376">
        <v>3026718.7494000006</v>
      </c>
      <c r="N133" s="376">
        <v>1258567.1399999997</v>
      </c>
      <c r="O133" s="380">
        <v>1768151.6094000004</v>
      </c>
      <c r="P133" s="689">
        <v>0.91110634018367942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367</v>
      </c>
      <c r="E134" s="374">
        <v>234</v>
      </c>
      <c r="F134" s="375">
        <v>133</v>
      </c>
      <c r="G134" s="374">
        <v>501</v>
      </c>
      <c r="H134" s="374">
        <v>386</v>
      </c>
      <c r="I134" s="379">
        <v>115</v>
      </c>
      <c r="J134" s="381">
        <v>1673461.3699999996</v>
      </c>
      <c r="K134" s="381">
        <v>239094.87000000002</v>
      </c>
      <c r="L134" s="377">
        <v>1434366.4999999995</v>
      </c>
      <c r="M134" s="381">
        <v>2076057.3093999999</v>
      </c>
      <c r="N134" s="381">
        <v>374529.58999999997</v>
      </c>
      <c r="O134" s="380">
        <v>1701527.7193999998</v>
      </c>
      <c r="P134" s="689">
        <v>1.1862572915639067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57</v>
      </c>
      <c r="E135" s="374">
        <v>44</v>
      </c>
      <c r="F135" s="375">
        <v>13</v>
      </c>
      <c r="G135" s="374">
        <v>40</v>
      </c>
      <c r="H135" s="374">
        <v>27</v>
      </c>
      <c r="I135" s="379">
        <v>13</v>
      </c>
      <c r="J135" s="381">
        <v>111529.2647</v>
      </c>
      <c r="K135" s="381">
        <v>35262.654700000006</v>
      </c>
      <c r="L135" s="377">
        <v>76266.609999999986</v>
      </c>
      <c r="M135" s="381">
        <v>90441.75</v>
      </c>
      <c r="N135" s="381">
        <v>24365.75</v>
      </c>
      <c r="O135" s="380">
        <v>66076</v>
      </c>
      <c r="P135" s="689">
        <v>0.86638176260882727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109</v>
      </c>
      <c r="E136" s="374">
        <v>103</v>
      </c>
      <c r="F136" s="375">
        <v>6</v>
      </c>
      <c r="G136" s="374">
        <v>173</v>
      </c>
      <c r="H136" s="374">
        <v>170</v>
      </c>
      <c r="I136" s="379">
        <v>3</v>
      </c>
      <c r="J136" s="381">
        <v>333614.04000000004</v>
      </c>
      <c r="K136" s="381">
        <v>249669.87</v>
      </c>
      <c r="L136" s="377">
        <v>83944.170000000042</v>
      </c>
      <c r="M136" s="381">
        <v>239099.71000000002</v>
      </c>
      <c r="N136" s="381">
        <v>231519.52000000002</v>
      </c>
      <c r="O136" s="380">
        <v>7580.1900000000142</v>
      </c>
      <c r="P136" s="689">
        <v>9.0300374641860304E-2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0</v>
      </c>
      <c r="F137" s="375">
        <v>1</v>
      </c>
      <c r="G137" s="374">
        <v>1</v>
      </c>
      <c r="H137" s="374">
        <v>1</v>
      </c>
      <c r="I137" s="379">
        <v>0</v>
      </c>
      <c r="J137" s="381">
        <v>500</v>
      </c>
      <c r="K137" s="376">
        <v>0</v>
      </c>
      <c r="L137" s="377">
        <v>500</v>
      </c>
      <c r="M137" s="381">
        <v>0</v>
      </c>
      <c r="N137" s="381">
        <v>0</v>
      </c>
      <c r="O137" s="380">
        <v>0</v>
      </c>
      <c r="P137" s="689">
        <v>0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7</v>
      </c>
      <c r="E138" s="374">
        <v>6</v>
      </c>
      <c r="F138" s="375">
        <v>1</v>
      </c>
      <c r="G138" s="374">
        <v>9</v>
      </c>
      <c r="H138" s="374">
        <v>8</v>
      </c>
      <c r="I138" s="379">
        <v>1</v>
      </c>
      <c r="J138" s="381">
        <v>2961.61</v>
      </c>
      <c r="K138" s="376">
        <v>2711.61</v>
      </c>
      <c r="L138" s="377">
        <v>250</v>
      </c>
      <c r="M138" s="381">
        <v>5886.2</v>
      </c>
      <c r="N138" s="381">
        <v>5886.2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54" t="s">
        <v>193</v>
      </c>
      <c r="C139" s="1154"/>
      <c r="D139" s="384">
        <v>101650</v>
      </c>
      <c r="E139" s="384">
        <v>79853</v>
      </c>
      <c r="F139" s="385">
        <v>21797</v>
      </c>
      <c r="G139" s="374">
        <v>107862</v>
      </c>
      <c r="H139" s="384">
        <v>86841</v>
      </c>
      <c r="I139" s="388">
        <v>21021</v>
      </c>
      <c r="J139" s="377">
        <v>246912797.45427474</v>
      </c>
      <c r="K139" s="650">
        <v>154287581.93840003</v>
      </c>
      <c r="L139" s="386">
        <v>92625215.515874743</v>
      </c>
      <c r="M139" s="377">
        <v>239025896.83418849</v>
      </c>
      <c r="N139" s="650">
        <v>141768656.02969998</v>
      </c>
      <c r="O139" s="389">
        <v>97257240.804488525</v>
      </c>
      <c r="P139" s="688">
        <v>1.0500082538304045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6268</v>
      </c>
      <c r="E141" s="374">
        <v>5740</v>
      </c>
      <c r="F141" s="375">
        <v>528</v>
      </c>
      <c r="G141" s="374">
        <v>6748</v>
      </c>
      <c r="H141" s="374">
        <v>6438</v>
      </c>
      <c r="I141" s="379">
        <v>310</v>
      </c>
      <c r="J141" s="384">
        <v>34587472.548802398</v>
      </c>
      <c r="K141" s="384">
        <v>30384505.559999995</v>
      </c>
      <c r="L141" s="377">
        <v>4202966.9888024013</v>
      </c>
      <c r="M141" s="384">
        <v>35264396.70908998</v>
      </c>
      <c r="N141" s="384">
        <v>32366002.269999977</v>
      </c>
      <c r="O141" s="380">
        <v>2898394.4390900014</v>
      </c>
      <c r="P141" s="689">
        <v>0.68960675799071014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28</v>
      </c>
      <c r="E142" s="374">
        <v>15</v>
      </c>
      <c r="F142" s="375">
        <v>13</v>
      </c>
      <c r="G142" s="374">
        <v>52</v>
      </c>
      <c r="H142" s="374">
        <v>22</v>
      </c>
      <c r="I142" s="379">
        <v>30</v>
      </c>
      <c r="J142" s="384">
        <v>76398.27</v>
      </c>
      <c r="K142" s="384">
        <v>76484.800000000003</v>
      </c>
      <c r="L142" s="377">
        <v>-86.529999999998836</v>
      </c>
      <c r="M142" s="384">
        <v>127407.66</v>
      </c>
      <c r="N142" s="384">
        <v>132852.13999999998</v>
      </c>
      <c r="O142" s="380">
        <v>-5444.4799999999814</v>
      </c>
      <c r="P142" s="689">
        <v>62.920143302901359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2206</v>
      </c>
      <c r="E143" s="374">
        <v>1451</v>
      </c>
      <c r="F143" s="375">
        <v>755</v>
      </c>
      <c r="G143" s="374">
        <v>2830</v>
      </c>
      <c r="H143" s="374">
        <v>2276</v>
      </c>
      <c r="I143" s="379">
        <v>554</v>
      </c>
      <c r="J143" s="384">
        <v>2809272.8636605544</v>
      </c>
      <c r="K143" s="384">
        <v>1524002.2200000004</v>
      </c>
      <c r="L143" s="377">
        <v>1285270.6436605542</v>
      </c>
      <c r="M143" s="384">
        <v>3102367.6287877206</v>
      </c>
      <c r="N143" s="384">
        <v>1879182.79</v>
      </c>
      <c r="O143" s="380">
        <v>1223184.8387877205</v>
      </c>
      <c r="P143" s="689">
        <v>0.95169437255953482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54" t="s">
        <v>192</v>
      </c>
      <c r="C145" s="1154"/>
      <c r="D145" s="374">
        <v>8502</v>
      </c>
      <c r="E145" s="374">
        <v>7206</v>
      </c>
      <c r="F145" s="393">
        <v>1296</v>
      </c>
      <c r="G145" s="374">
        <v>9630</v>
      </c>
      <c r="H145" s="374">
        <v>8736</v>
      </c>
      <c r="I145" s="394">
        <v>894</v>
      </c>
      <c r="J145" s="568">
        <v>37473143.682462953</v>
      </c>
      <c r="K145" s="568">
        <v>31984992.579999998</v>
      </c>
      <c r="L145" s="386">
        <v>5488151.1024629548</v>
      </c>
      <c r="M145" s="568">
        <v>38494171.997877695</v>
      </c>
      <c r="N145" s="568">
        <v>34378037.199999973</v>
      </c>
      <c r="O145" s="389">
        <v>4116134.797877722</v>
      </c>
      <c r="P145" s="688">
        <v>0.75000391225206908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899" t="s">
        <v>198</v>
      </c>
      <c r="C147" s="899"/>
      <c r="D147" s="384">
        <f t="shared" ref="D147:O147" si="0">SUM(D139+D145)</f>
        <v>110152</v>
      </c>
      <c r="E147" s="384">
        <f t="shared" si="0"/>
        <v>87059</v>
      </c>
      <c r="F147" s="455">
        <f t="shared" si="0"/>
        <v>23093</v>
      </c>
      <c r="G147" s="384">
        <f t="shared" si="0"/>
        <v>117492</v>
      </c>
      <c r="H147" s="384">
        <f t="shared" si="0"/>
        <v>95577</v>
      </c>
      <c r="I147" s="388">
        <f t="shared" si="0"/>
        <v>21915</v>
      </c>
      <c r="J147" s="377">
        <f>SUM(J139+J145)</f>
        <v>284385941.1367377</v>
      </c>
      <c r="K147" s="650">
        <f>SUM(K139+K145)</f>
        <v>186272574.51840001</v>
      </c>
      <c r="L147" s="386">
        <f t="shared" si="0"/>
        <v>98113366.618337691</v>
      </c>
      <c r="M147" s="377">
        <f>SUM(M139+M145)</f>
        <v>277520068.83206618</v>
      </c>
      <c r="N147" s="650">
        <f t="shared" si="0"/>
        <v>176146693.22969997</v>
      </c>
      <c r="O147" s="389">
        <f t="shared" si="0"/>
        <v>101373375.60236625</v>
      </c>
      <c r="P147" s="688">
        <f>IF(L147=0,"",O147/L147)</f>
        <v>1.033226960773959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899" t="s">
        <v>198</v>
      </c>
      <c r="C149" s="899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46007290.850000001</v>
      </c>
      <c r="K149" s="453">
        <f>SUM(K103)</f>
        <v>34560286.390000001</v>
      </c>
      <c r="L149" s="386" t="e">
        <f>SUM(L103+#REF!)</f>
        <v>#REF!</v>
      </c>
      <c r="M149" s="377">
        <f>SUM(M103)</f>
        <v>20484690.120000001</v>
      </c>
      <c r="N149" s="453">
        <f>SUM(N103)</f>
        <v>11222998.649999999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  <mergeCell ref="B149:C149"/>
    <mergeCell ref="B116:B119"/>
    <mergeCell ref="C116:C119"/>
    <mergeCell ref="B139:C139"/>
    <mergeCell ref="B145:C145"/>
    <mergeCell ref="B147:C147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4:P4"/>
    <mergeCell ref="B5:P5"/>
    <mergeCell ref="B7:C7"/>
    <mergeCell ref="D10:F10"/>
    <mergeCell ref="G10:I10"/>
    <mergeCell ref="J10:L10"/>
    <mergeCell ref="M10:O10"/>
    <mergeCell ref="A8:A9"/>
    <mergeCell ref="B8:B11"/>
    <mergeCell ref="C8:C11"/>
    <mergeCell ref="D8:P8"/>
    <mergeCell ref="D9:I9"/>
    <mergeCell ref="J9:O9"/>
    <mergeCell ref="P9:P11"/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900" t="s">
        <v>302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</row>
    <row r="5" spans="1:19" s="269" customFormat="1" ht="15.6" customHeight="1" x14ac:dyDescent="0.25">
      <c r="A5" s="310"/>
      <c r="B5" s="901" t="s">
        <v>331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79" t="s">
        <v>301</v>
      </c>
      <c r="C7" s="1079"/>
      <c r="D7" s="1166"/>
      <c r="E7" s="1166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903"/>
      <c r="B8" s="1065" t="s">
        <v>84</v>
      </c>
      <c r="C8" s="1167" t="s">
        <v>211</v>
      </c>
      <c r="D8" s="1170" t="s">
        <v>81</v>
      </c>
      <c r="E8" s="1170"/>
      <c r="F8" s="1170"/>
      <c r="G8" s="1170"/>
      <c r="H8" s="1170"/>
      <c r="I8" s="1170"/>
      <c r="J8" s="1170"/>
      <c r="K8" s="1170"/>
      <c r="L8" s="1170"/>
      <c r="M8" s="1170"/>
      <c r="N8" s="1170"/>
      <c r="O8" s="1170"/>
      <c r="P8" s="1170"/>
      <c r="Q8" s="1170"/>
      <c r="R8" s="1170"/>
    </row>
    <row r="9" spans="1:19" s="269" customFormat="1" ht="15" customHeight="1" x14ac:dyDescent="0.25">
      <c r="A9" s="903"/>
      <c r="B9" s="1066"/>
      <c r="C9" s="1168"/>
      <c r="D9" s="893" t="s">
        <v>197</v>
      </c>
      <c r="E9" s="893"/>
      <c r="F9" s="893"/>
      <c r="G9" s="893"/>
      <c r="H9" s="893"/>
      <c r="I9" s="893"/>
      <c r="J9" s="893" t="s">
        <v>332</v>
      </c>
      <c r="K9" s="893" t="s">
        <v>3</v>
      </c>
      <c r="L9" s="893"/>
      <c r="M9" s="893"/>
      <c r="N9" s="893"/>
      <c r="O9" s="893"/>
      <c r="P9" s="893"/>
      <c r="Q9" s="893" t="s">
        <v>332</v>
      </c>
      <c r="R9" s="1171" t="s">
        <v>337</v>
      </c>
    </row>
    <row r="10" spans="1:19" s="269" customFormat="1" ht="15" customHeight="1" x14ac:dyDescent="0.25">
      <c r="A10" s="506"/>
      <c r="B10" s="1066"/>
      <c r="C10" s="1168"/>
      <c r="D10" s="893" t="s">
        <v>333</v>
      </c>
      <c r="E10" s="893"/>
      <c r="F10" s="893"/>
      <c r="G10" s="893" t="s">
        <v>334</v>
      </c>
      <c r="H10" s="893"/>
      <c r="I10" s="893"/>
      <c r="J10" s="893"/>
      <c r="K10" s="893" t="s">
        <v>333</v>
      </c>
      <c r="L10" s="893"/>
      <c r="M10" s="893"/>
      <c r="N10" s="893" t="s">
        <v>334</v>
      </c>
      <c r="O10" s="893"/>
      <c r="P10" s="893"/>
      <c r="Q10" s="893"/>
      <c r="R10" s="1171"/>
    </row>
    <row r="11" spans="1:19" s="269" customFormat="1" ht="16.149999999999999" customHeight="1" x14ac:dyDescent="0.25">
      <c r="A11" s="506"/>
      <c r="B11" s="1067"/>
      <c r="C11" s="1169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93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93"/>
      <c r="R11" s="1171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3772</v>
      </c>
      <c r="E13" s="566">
        <v>3552</v>
      </c>
      <c r="F13" s="375">
        <v>220</v>
      </c>
      <c r="G13" s="758">
        <v>3991</v>
      </c>
      <c r="H13" s="566">
        <v>3832</v>
      </c>
      <c r="I13" s="379">
        <v>159</v>
      </c>
      <c r="J13" s="689">
        <v>0.72272727272727277</v>
      </c>
      <c r="K13" s="758">
        <v>8029376.0999999978</v>
      </c>
      <c r="L13" s="566">
        <v>5804125.0999999987</v>
      </c>
      <c r="M13" s="650">
        <v>2225250.9999999991</v>
      </c>
      <c r="N13" s="758">
        <v>8610081.2000000011</v>
      </c>
      <c r="O13" s="566">
        <v>7284525.8799999999</v>
      </c>
      <c r="P13" s="380">
        <v>1325555.3200000012</v>
      </c>
      <c r="Q13" s="689">
        <v>0.59568800103898467</v>
      </c>
      <c r="R13" s="726">
        <v>-899695.67999999784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16626</v>
      </c>
      <c r="E14" s="566">
        <v>13428</v>
      </c>
      <c r="F14" s="375">
        <v>3198</v>
      </c>
      <c r="G14" s="758">
        <v>17022</v>
      </c>
      <c r="H14" s="566">
        <v>14000</v>
      </c>
      <c r="I14" s="379">
        <v>3022</v>
      </c>
      <c r="J14" s="689">
        <v>0.94496560350218883</v>
      </c>
      <c r="K14" s="758">
        <v>24526493</v>
      </c>
      <c r="L14" s="566">
        <v>16807952.489999998</v>
      </c>
      <c r="M14" s="650">
        <v>7718540.5100000016</v>
      </c>
      <c r="N14" s="758">
        <v>23481031.63970001</v>
      </c>
      <c r="O14" s="566">
        <v>16072903.319400009</v>
      </c>
      <c r="P14" s="380">
        <v>7408128.3203000017</v>
      </c>
      <c r="Q14" s="689">
        <v>0.95978356409507271</v>
      </c>
      <c r="R14" s="726">
        <v>-310412.18969999999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2746</v>
      </c>
      <c r="E15" s="566">
        <v>1927</v>
      </c>
      <c r="F15" s="375">
        <v>819</v>
      </c>
      <c r="G15" s="758">
        <v>3243</v>
      </c>
      <c r="H15" s="566">
        <v>2317</v>
      </c>
      <c r="I15" s="379">
        <v>926</v>
      </c>
      <c r="J15" s="689">
        <v>1.1306471306471306</v>
      </c>
      <c r="K15" s="758">
        <v>7300869.6799999997</v>
      </c>
      <c r="L15" s="566">
        <v>3875435.86</v>
      </c>
      <c r="M15" s="650">
        <v>3425433.82</v>
      </c>
      <c r="N15" s="758">
        <v>8714945.75</v>
      </c>
      <c r="O15" s="566">
        <v>4660143.5500000007</v>
      </c>
      <c r="P15" s="380">
        <v>4054802.1999999993</v>
      </c>
      <c r="Q15" s="689">
        <v>1.1837339189930691</v>
      </c>
      <c r="R15" s="726">
        <v>629368.37999999942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74</v>
      </c>
      <c r="H16" s="566">
        <v>56</v>
      </c>
      <c r="I16" s="379">
        <v>18</v>
      </c>
      <c r="J16" s="689" t="s">
        <v>335</v>
      </c>
      <c r="K16" s="758">
        <v>0</v>
      </c>
      <c r="L16" s="566">
        <v>0</v>
      </c>
      <c r="M16" s="650">
        <v>0</v>
      </c>
      <c r="N16" s="758">
        <v>157650</v>
      </c>
      <c r="O16" s="566">
        <v>88192.66</v>
      </c>
      <c r="P16" s="380">
        <v>69457.34</v>
      </c>
      <c r="Q16" s="689" t="s">
        <v>335</v>
      </c>
      <c r="R16" s="726">
        <v>69457.34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7723</v>
      </c>
      <c r="E17" s="566">
        <v>6496</v>
      </c>
      <c r="F17" s="375">
        <v>1227</v>
      </c>
      <c r="G17" s="758">
        <v>7304</v>
      </c>
      <c r="H17" s="566">
        <v>6095</v>
      </c>
      <c r="I17" s="379">
        <v>1209</v>
      </c>
      <c r="J17" s="689">
        <v>0.9853300733496333</v>
      </c>
      <c r="K17" s="758">
        <v>20370970.030000001</v>
      </c>
      <c r="L17" s="566">
        <v>10589708.610000001</v>
      </c>
      <c r="M17" s="650">
        <v>9781261.4199999999</v>
      </c>
      <c r="N17" s="758">
        <v>21024785.489999998</v>
      </c>
      <c r="O17" s="566">
        <v>10744912.770000001</v>
      </c>
      <c r="P17" s="380">
        <v>10279872.719999997</v>
      </c>
      <c r="Q17" s="689">
        <v>1.0509761756270488</v>
      </c>
      <c r="R17" s="726">
        <v>498611.29999999702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12974</v>
      </c>
      <c r="E18" s="566">
        <v>10189</v>
      </c>
      <c r="F18" s="375">
        <v>2785</v>
      </c>
      <c r="G18" s="758">
        <v>14573</v>
      </c>
      <c r="H18" s="566">
        <v>10815</v>
      </c>
      <c r="I18" s="379">
        <v>3758</v>
      </c>
      <c r="J18" s="689">
        <v>1.3493716337522441</v>
      </c>
      <c r="K18" s="758">
        <v>23558496.068399999</v>
      </c>
      <c r="L18" s="566">
        <v>16897536.303899996</v>
      </c>
      <c r="M18" s="650">
        <v>6660959.7645000033</v>
      </c>
      <c r="N18" s="758">
        <v>26577159.275699999</v>
      </c>
      <c r="O18" s="566">
        <v>17772317.9362</v>
      </c>
      <c r="P18" s="380">
        <v>8804841.3394999988</v>
      </c>
      <c r="Q18" s="689">
        <v>1.321857757860353</v>
      </c>
      <c r="R18" s="726">
        <v>2143881.5749999955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2256</v>
      </c>
      <c r="E19" s="566">
        <v>1333</v>
      </c>
      <c r="F19" s="375">
        <v>923</v>
      </c>
      <c r="G19" s="758">
        <v>2845</v>
      </c>
      <c r="H19" s="566">
        <v>1566</v>
      </c>
      <c r="I19" s="379">
        <v>1279</v>
      </c>
      <c r="J19" s="689">
        <v>1.3856988082340196</v>
      </c>
      <c r="K19" s="758">
        <v>6639702.0599999931</v>
      </c>
      <c r="L19" s="566">
        <v>2522310.8000000017</v>
      </c>
      <c r="M19" s="650">
        <v>4117391.2599999914</v>
      </c>
      <c r="N19" s="758">
        <v>9259770.1100000013</v>
      </c>
      <c r="O19" s="566">
        <v>3305891.2299999972</v>
      </c>
      <c r="P19" s="380">
        <v>5953878.8800000045</v>
      </c>
      <c r="Q19" s="689">
        <v>1.4460318449308645</v>
      </c>
      <c r="R19" s="726">
        <v>1836487.6200000132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311</v>
      </c>
      <c r="E20" s="566">
        <v>256</v>
      </c>
      <c r="F20" s="375">
        <v>55</v>
      </c>
      <c r="G20" s="758">
        <v>271</v>
      </c>
      <c r="H20" s="566">
        <v>239</v>
      </c>
      <c r="I20" s="379">
        <v>32</v>
      </c>
      <c r="J20" s="689">
        <v>0.58181818181818179</v>
      </c>
      <c r="K20" s="758">
        <v>318254.59000000008</v>
      </c>
      <c r="L20" s="566">
        <v>194907.16999999998</v>
      </c>
      <c r="M20" s="650">
        <v>123347.4200000001</v>
      </c>
      <c r="N20" s="758">
        <v>206670.56</v>
      </c>
      <c r="O20" s="566">
        <v>142075.85</v>
      </c>
      <c r="P20" s="380">
        <v>64594.709999999992</v>
      </c>
      <c r="Q20" s="689">
        <v>0.52368107902054162</v>
      </c>
      <c r="R20" s="726">
        <v>-58752.710000000108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18035</v>
      </c>
      <c r="E21" s="566">
        <v>13132</v>
      </c>
      <c r="F21" s="375">
        <v>4903</v>
      </c>
      <c r="G21" s="758">
        <v>18213</v>
      </c>
      <c r="H21" s="566">
        <v>14005</v>
      </c>
      <c r="I21" s="379">
        <v>4208</v>
      </c>
      <c r="J21" s="689">
        <v>0.85825005098919027</v>
      </c>
      <c r="K21" s="758">
        <v>39476671.509999998</v>
      </c>
      <c r="L21" s="566">
        <v>22298057.940000001</v>
      </c>
      <c r="M21" s="650">
        <v>17178613.569999997</v>
      </c>
      <c r="N21" s="758">
        <v>45940158.079999998</v>
      </c>
      <c r="O21" s="566">
        <v>24629326.300000001</v>
      </c>
      <c r="P21" s="380">
        <v>21310831.779999997</v>
      </c>
      <c r="Q21" s="689">
        <v>1.2405443368966824</v>
      </c>
      <c r="R21" s="726">
        <v>4132218.2100000009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8886</v>
      </c>
      <c r="E22" s="566">
        <v>7436</v>
      </c>
      <c r="F22" s="375">
        <v>1450</v>
      </c>
      <c r="G22" s="758">
        <v>8591</v>
      </c>
      <c r="H22" s="566">
        <v>7222</v>
      </c>
      <c r="I22" s="379">
        <v>1369</v>
      </c>
      <c r="J22" s="689">
        <v>0.94413793103448274</v>
      </c>
      <c r="K22" s="758">
        <v>19307109.260000002</v>
      </c>
      <c r="L22" s="566">
        <v>13280503.82</v>
      </c>
      <c r="M22" s="650">
        <v>6026605.4400000013</v>
      </c>
      <c r="N22" s="758">
        <v>17031089.52</v>
      </c>
      <c r="O22" s="566">
        <v>11807456.949999999</v>
      </c>
      <c r="P22" s="380">
        <v>5223632.57</v>
      </c>
      <c r="Q22" s="689">
        <v>0.86676199761303752</v>
      </c>
      <c r="R22" s="726">
        <v>-802972.87000000104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7238</v>
      </c>
      <c r="E23" s="566">
        <v>6577</v>
      </c>
      <c r="F23" s="375">
        <v>661</v>
      </c>
      <c r="G23" s="758">
        <v>9158</v>
      </c>
      <c r="H23" s="566">
        <v>8703</v>
      </c>
      <c r="I23" s="379">
        <v>455</v>
      </c>
      <c r="J23" s="689">
        <v>0.68835098335854761</v>
      </c>
      <c r="K23" s="758">
        <v>19180320.177858733</v>
      </c>
      <c r="L23" s="566">
        <v>7258502.3300000047</v>
      </c>
      <c r="M23" s="650">
        <v>11921817.847858727</v>
      </c>
      <c r="N23" s="758">
        <v>23350042.25204007</v>
      </c>
      <c r="O23" s="566">
        <v>10293158.929999989</v>
      </c>
      <c r="P23" s="380">
        <v>13056883.322040081</v>
      </c>
      <c r="Q23" s="689">
        <v>1.0952090938367443</v>
      </c>
      <c r="R23" s="726">
        <v>1135065.474181354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6833</v>
      </c>
      <c r="E24" s="566">
        <v>5509</v>
      </c>
      <c r="F24" s="375">
        <v>1324</v>
      </c>
      <c r="G24" s="758">
        <v>6630</v>
      </c>
      <c r="H24" s="566">
        <v>5298</v>
      </c>
      <c r="I24" s="379">
        <v>1332</v>
      </c>
      <c r="J24" s="689">
        <v>1.0060422960725075</v>
      </c>
      <c r="K24" s="758">
        <v>14288947.26</v>
      </c>
      <c r="L24" s="566">
        <v>9142131.5500000007</v>
      </c>
      <c r="M24" s="650">
        <v>5146815.709999999</v>
      </c>
      <c r="N24" s="758">
        <v>15216914.450000001</v>
      </c>
      <c r="O24" s="566">
        <v>9932097.9000000004</v>
      </c>
      <c r="P24" s="380">
        <v>5284816.5500000007</v>
      </c>
      <c r="Q24" s="689">
        <v>1.0268128582361853</v>
      </c>
      <c r="R24" s="726">
        <v>138000.84000000171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3476</v>
      </c>
      <c r="E25" s="566">
        <v>2489</v>
      </c>
      <c r="F25" s="375">
        <v>987</v>
      </c>
      <c r="G25" s="758">
        <v>3646</v>
      </c>
      <c r="H25" s="566">
        <v>2693</v>
      </c>
      <c r="I25" s="379">
        <v>953</v>
      </c>
      <c r="J25" s="689">
        <v>0.96555217831813578</v>
      </c>
      <c r="K25" s="758">
        <v>6560458.7200000007</v>
      </c>
      <c r="L25" s="566">
        <v>4814225.1899999995</v>
      </c>
      <c r="M25" s="650">
        <v>1746233.5300000012</v>
      </c>
      <c r="N25" s="758">
        <v>7218549.6400000006</v>
      </c>
      <c r="O25" s="566">
        <v>5419919.1399999997</v>
      </c>
      <c r="P25" s="380">
        <v>1798630.5000000009</v>
      </c>
      <c r="Q25" s="689">
        <v>1.0300057060523857</v>
      </c>
      <c r="R25" s="726">
        <v>52396.969999999739</v>
      </c>
    </row>
    <row r="26" spans="1:28" s="266" customFormat="1" ht="18" customHeight="1" x14ac:dyDescent="0.25">
      <c r="A26" s="275"/>
      <c r="B26" s="1073" t="s">
        <v>216</v>
      </c>
      <c r="C26" s="1172"/>
      <c r="D26" s="384">
        <v>90876</v>
      </c>
      <c r="E26" s="384">
        <v>72324</v>
      </c>
      <c r="F26" s="385">
        <v>18552</v>
      </c>
      <c r="G26" s="374">
        <v>95561</v>
      </c>
      <c r="H26" s="384">
        <v>76841</v>
      </c>
      <c r="I26" s="388">
        <v>18720</v>
      </c>
      <c r="J26" s="688">
        <v>1.0090556274256144</v>
      </c>
      <c r="K26" s="650">
        <v>189557668.45625871</v>
      </c>
      <c r="L26" s="650">
        <v>113485397.16389999</v>
      </c>
      <c r="M26" s="386">
        <v>76072271.292358711</v>
      </c>
      <c r="N26" s="650">
        <v>206788847.96744007</v>
      </c>
      <c r="O26" s="650">
        <v>122152922.41560002</v>
      </c>
      <c r="P26" s="651">
        <v>84635925.551840082</v>
      </c>
      <c r="Q26" s="688">
        <v>1.1125726117282575</v>
      </c>
      <c r="R26" s="727">
        <v>8563654.2594813704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607</v>
      </c>
      <c r="E28" s="374">
        <v>552</v>
      </c>
      <c r="F28" s="375">
        <v>55</v>
      </c>
      <c r="G28" s="374">
        <v>463</v>
      </c>
      <c r="H28" s="374">
        <v>402</v>
      </c>
      <c r="I28" s="379">
        <v>61</v>
      </c>
      <c r="J28" s="689">
        <v>1.1090909090909091</v>
      </c>
      <c r="K28" s="381">
        <v>1350121.1800000002</v>
      </c>
      <c r="L28" s="381">
        <v>990592.60000000009</v>
      </c>
      <c r="M28" s="377">
        <v>359528.58000000007</v>
      </c>
      <c r="N28" s="381">
        <v>1549329.94</v>
      </c>
      <c r="O28" s="381">
        <v>1201397.1299999999</v>
      </c>
      <c r="P28" s="380">
        <v>347932.81000000006</v>
      </c>
      <c r="Q28" s="689">
        <v>0.96774729285777494</v>
      </c>
      <c r="R28" s="726">
        <v>-11595.770000000019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543</v>
      </c>
      <c r="E29" s="374">
        <v>516</v>
      </c>
      <c r="F29" s="375">
        <v>27</v>
      </c>
      <c r="G29" s="374">
        <v>599</v>
      </c>
      <c r="H29" s="374">
        <v>566</v>
      </c>
      <c r="I29" s="379">
        <v>33</v>
      </c>
      <c r="J29" s="689">
        <v>1.2222222222222223</v>
      </c>
      <c r="K29" s="381">
        <v>5762859.8200000003</v>
      </c>
      <c r="L29" s="381">
        <v>5628816.8200000003</v>
      </c>
      <c r="M29" s="377">
        <v>134043</v>
      </c>
      <c r="N29" s="381">
        <v>3655930.87</v>
      </c>
      <c r="O29" s="381">
        <v>3743067.68</v>
      </c>
      <c r="P29" s="380">
        <v>-87136.810000000056</v>
      </c>
      <c r="Q29" s="689">
        <v>-0.65006609819237149</v>
      </c>
      <c r="R29" s="726">
        <v>-221179.81000000006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1885</v>
      </c>
      <c r="E30" s="374">
        <v>1417</v>
      </c>
      <c r="F30" s="375">
        <v>468</v>
      </c>
      <c r="G30" s="374">
        <v>2207</v>
      </c>
      <c r="H30" s="374">
        <v>1806</v>
      </c>
      <c r="I30" s="379">
        <v>401</v>
      </c>
      <c r="J30" s="689">
        <v>0.85683760683760679</v>
      </c>
      <c r="K30" s="381">
        <v>11517375.690000005</v>
      </c>
      <c r="L30" s="381">
        <v>10386506.369999995</v>
      </c>
      <c r="M30" s="377">
        <v>1130869.3200000096</v>
      </c>
      <c r="N30" s="381">
        <v>12632063.249999991</v>
      </c>
      <c r="O30" s="381">
        <v>11555228.269999983</v>
      </c>
      <c r="P30" s="380">
        <v>1076834.9800000079</v>
      </c>
      <c r="Q30" s="689">
        <v>0.95221875857415494</v>
      </c>
      <c r="R30" s="726">
        <v>-54034.340000001714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877</v>
      </c>
      <c r="E31" s="374">
        <v>609</v>
      </c>
      <c r="F31" s="375">
        <v>268</v>
      </c>
      <c r="G31" s="374">
        <v>998</v>
      </c>
      <c r="H31" s="374">
        <v>837</v>
      </c>
      <c r="I31" s="379">
        <v>161</v>
      </c>
      <c r="J31" s="689">
        <v>0.60074626865671643</v>
      </c>
      <c r="K31" s="381">
        <v>3696861.1899999967</v>
      </c>
      <c r="L31" s="381">
        <v>2618841.25</v>
      </c>
      <c r="M31" s="377">
        <v>1078019.9399999967</v>
      </c>
      <c r="N31" s="381">
        <v>4737354.1899999967</v>
      </c>
      <c r="O31" s="381">
        <v>4068753.62</v>
      </c>
      <c r="P31" s="380">
        <v>668600.56999999657</v>
      </c>
      <c r="Q31" s="689">
        <v>0.62021169107502649</v>
      </c>
      <c r="R31" s="726">
        <v>-409419.37000000011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606</v>
      </c>
      <c r="E32" s="374">
        <v>604</v>
      </c>
      <c r="F32" s="375">
        <v>2</v>
      </c>
      <c r="G32" s="374">
        <v>756</v>
      </c>
      <c r="H32" s="374">
        <v>751</v>
      </c>
      <c r="I32" s="379">
        <v>5</v>
      </c>
      <c r="J32" s="689">
        <v>2.5</v>
      </c>
      <c r="K32" s="381">
        <v>2494046.91</v>
      </c>
      <c r="L32" s="381">
        <v>2491637.71</v>
      </c>
      <c r="M32" s="377">
        <v>2409.2000000001863</v>
      </c>
      <c r="N32" s="381">
        <v>2470381.38</v>
      </c>
      <c r="O32" s="381">
        <v>2467079.5099999998</v>
      </c>
      <c r="P32" s="380">
        <v>3301.8700000001118</v>
      </c>
      <c r="Q32" s="689">
        <v>1.3705254856383267</v>
      </c>
      <c r="R32" s="726">
        <v>892.66999999992549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1555</v>
      </c>
      <c r="E33" s="374">
        <v>1418</v>
      </c>
      <c r="F33" s="375">
        <v>137</v>
      </c>
      <c r="G33" s="374">
        <v>2082</v>
      </c>
      <c r="H33" s="374">
        <v>2005</v>
      </c>
      <c r="I33" s="379">
        <v>77</v>
      </c>
      <c r="J33" s="689">
        <v>0.56204379562043794</v>
      </c>
      <c r="K33" s="381">
        <v>3437259.5500000003</v>
      </c>
      <c r="L33" s="381">
        <v>2924847.22</v>
      </c>
      <c r="M33" s="377">
        <v>512412.33000000007</v>
      </c>
      <c r="N33" s="381">
        <v>2137034.1199999992</v>
      </c>
      <c r="O33" s="381">
        <v>2058223.8799999992</v>
      </c>
      <c r="P33" s="380">
        <v>78810.239999999991</v>
      </c>
      <c r="Q33" s="689">
        <v>0.1538023880104524</v>
      </c>
      <c r="R33" s="726">
        <v>-433602.09000000008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1676</v>
      </c>
      <c r="E34" s="374">
        <v>1535</v>
      </c>
      <c r="F34" s="375">
        <v>141</v>
      </c>
      <c r="G34" s="374">
        <v>1574</v>
      </c>
      <c r="H34" s="374">
        <v>1519</v>
      </c>
      <c r="I34" s="379">
        <v>55</v>
      </c>
      <c r="J34" s="689">
        <v>0.39007092198581561</v>
      </c>
      <c r="K34" s="381">
        <v>7048018.1516846735</v>
      </c>
      <c r="L34" s="381">
        <v>5480197.7400000002</v>
      </c>
      <c r="M34" s="377">
        <v>1567820.4116846733</v>
      </c>
      <c r="N34" s="381">
        <v>8299500.8578677103</v>
      </c>
      <c r="O34" s="381">
        <v>6910693.1899999892</v>
      </c>
      <c r="P34" s="380">
        <v>1388807.6678677211</v>
      </c>
      <c r="Q34" s="689">
        <v>0.88582063195324945</v>
      </c>
      <c r="R34" s="726">
        <v>-179012.74381695222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7749</v>
      </c>
      <c r="E35" s="374">
        <v>6651</v>
      </c>
      <c r="F35" s="393">
        <v>1098</v>
      </c>
      <c r="G35" s="374">
        <v>8679</v>
      </c>
      <c r="H35" s="374">
        <v>7886</v>
      </c>
      <c r="I35" s="394">
        <v>793</v>
      </c>
      <c r="J35" s="688">
        <v>0.72222222222222221</v>
      </c>
      <c r="K35" s="568">
        <v>35306542.491684675</v>
      </c>
      <c r="L35" s="568">
        <v>30521439.709999993</v>
      </c>
      <c r="M35" s="386">
        <v>4785102.7816846818</v>
      </c>
      <c r="N35" s="568">
        <v>35481594.607867695</v>
      </c>
      <c r="O35" s="568">
        <v>32004443.279999975</v>
      </c>
      <c r="P35" s="389">
        <v>3477151.3278677203</v>
      </c>
      <c r="Q35" s="688">
        <v>0.72666178481615107</v>
      </c>
      <c r="R35" s="727">
        <v>-1307951.4538169615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899" t="s">
        <v>326</v>
      </c>
      <c r="C37" s="899"/>
      <c r="D37" s="374">
        <v>98625</v>
      </c>
      <c r="E37" s="384">
        <v>78975</v>
      </c>
      <c r="F37" s="455">
        <v>19650</v>
      </c>
      <c r="G37" s="374">
        <v>104240</v>
      </c>
      <c r="H37" s="384">
        <v>84727</v>
      </c>
      <c r="I37" s="388">
        <v>19513</v>
      </c>
      <c r="J37" s="688">
        <v>0.99302798982188301</v>
      </c>
      <c r="K37" s="377">
        <v>224864210.94794339</v>
      </c>
      <c r="L37" s="578">
        <v>144006836.8739</v>
      </c>
      <c r="M37" s="386">
        <v>80857374.074043393</v>
      </c>
      <c r="N37" s="377">
        <v>242270442.57530776</v>
      </c>
      <c r="O37" s="578">
        <v>154157365.6956</v>
      </c>
      <c r="P37" s="389">
        <v>88113076.879707798</v>
      </c>
      <c r="Q37" s="688">
        <v>1.0897345837501493</v>
      </c>
      <c r="R37" s="727">
        <v>7255702.8056644052</v>
      </c>
    </row>
    <row r="38" spans="1:18" s="266" customFormat="1" ht="12" customHeight="1" x14ac:dyDescent="0.25">
      <c r="A38" s="275"/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65" t="s">
        <v>84</v>
      </c>
      <c r="C40" s="907" t="s">
        <v>211</v>
      </c>
      <c r="D40" s="910" t="s">
        <v>52</v>
      </c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5"/>
    </row>
    <row r="41" spans="1:18" s="266" customFormat="1" ht="15.6" customHeight="1" x14ac:dyDescent="0.25">
      <c r="A41" s="275"/>
      <c r="B41" s="1066"/>
      <c r="C41" s="908"/>
      <c r="D41" s="895" t="s">
        <v>197</v>
      </c>
      <c r="E41" s="1074"/>
      <c r="F41" s="1074"/>
      <c r="G41" s="1074"/>
      <c r="H41" s="1074"/>
      <c r="I41" s="896"/>
      <c r="J41" s="916" t="s">
        <v>332</v>
      </c>
      <c r="K41" s="921" t="s">
        <v>3</v>
      </c>
      <c r="L41" s="1153"/>
      <c r="M41" s="1153"/>
      <c r="N41" s="1153"/>
      <c r="O41" s="1153"/>
      <c r="P41" s="922"/>
      <c r="Q41" s="916" t="s">
        <v>332</v>
      </c>
      <c r="R41" s="1030" t="s">
        <v>337</v>
      </c>
    </row>
    <row r="42" spans="1:18" s="266" customFormat="1" ht="19.149999999999999" customHeight="1" x14ac:dyDescent="0.25">
      <c r="A42" s="275"/>
      <c r="B42" s="1066"/>
      <c r="C42" s="908"/>
      <c r="D42" s="921" t="s">
        <v>333</v>
      </c>
      <c r="E42" s="1153"/>
      <c r="F42" s="922"/>
      <c r="G42" s="1153" t="s">
        <v>334</v>
      </c>
      <c r="H42" s="1153"/>
      <c r="I42" s="922"/>
      <c r="J42" s="916"/>
      <c r="K42" s="921" t="s">
        <v>333</v>
      </c>
      <c r="L42" s="1153"/>
      <c r="M42" s="922"/>
      <c r="N42" s="1153" t="s">
        <v>334</v>
      </c>
      <c r="O42" s="1153"/>
      <c r="P42" s="922"/>
      <c r="Q42" s="916"/>
      <c r="R42" s="1164"/>
    </row>
    <row r="43" spans="1:18" s="266" customFormat="1" ht="19.149999999999999" customHeight="1" x14ac:dyDescent="0.25">
      <c r="A43" s="275"/>
      <c r="B43" s="1067"/>
      <c r="C43" s="909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917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917"/>
      <c r="R43" s="1031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114</v>
      </c>
      <c r="E45" s="566">
        <v>111</v>
      </c>
      <c r="F45" s="375">
        <v>3</v>
      </c>
      <c r="G45" s="758">
        <v>508</v>
      </c>
      <c r="H45" s="566">
        <v>503</v>
      </c>
      <c r="I45" s="379">
        <v>5</v>
      </c>
      <c r="J45" s="689">
        <v>1.6666666666666667</v>
      </c>
      <c r="K45" s="758">
        <v>209628.09</v>
      </c>
      <c r="L45" s="566">
        <v>203303.14</v>
      </c>
      <c r="M45" s="377">
        <v>6324.9499999999825</v>
      </c>
      <c r="N45" s="758">
        <v>844231.28</v>
      </c>
      <c r="O45" s="566">
        <v>793143.73</v>
      </c>
      <c r="P45" s="380">
        <v>51087.550000000047</v>
      </c>
      <c r="Q45" s="689">
        <v>8.0771468549158794</v>
      </c>
      <c r="R45" s="599">
        <v>44762.600000000064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445</v>
      </c>
      <c r="E46" s="566">
        <v>300</v>
      </c>
      <c r="F46" s="375">
        <v>145</v>
      </c>
      <c r="G46" s="758">
        <v>761</v>
      </c>
      <c r="H46" s="566">
        <v>604</v>
      </c>
      <c r="I46" s="379">
        <v>157</v>
      </c>
      <c r="J46" s="689">
        <v>1.0827586206896551</v>
      </c>
      <c r="K46" s="758">
        <v>660061</v>
      </c>
      <c r="L46" s="566">
        <v>442729.89</v>
      </c>
      <c r="M46" s="377">
        <v>217331.11</v>
      </c>
      <c r="N46" s="758">
        <v>879446</v>
      </c>
      <c r="O46" s="566">
        <v>620326.82000000007</v>
      </c>
      <c r="P46" s="380">
        <v>259119.17999999993</v>
      </c>
      <c r="Q46" s="689">
        <v>1.1922783627249682</v>
      </c>
      <c r="R46" s="599">
        <v>41788.069999999949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72</v>
      </c>
      <c r="E47" s="566">
        <v>50</v>
      </c>
      <c r="F47" s="375">
        <v>22</v>
      </c>
      <c r="G47" s="758">
        <v>88</v>
      </c>
      <c r="H47" s="566">
        <v>58</v>
      </c>
      <c r="I47" s="379">
        <v>30</v>
      </c>
      <c r="J47" s="689">
        <v>1.3636363636363635</v>
      </c>
      <c r="K47" s="758">
        <v>196716.49</v>
      </c>
      <c r="L47" s="566">
        <v>71532.13</v>
      </c>
      <c r="M47" s="377">
        <v>125184.35999999999</v>
      </c>
      <c r="N47" s="758">
        <v>266388.45</v>
      </c>
      <c r="O47" s="566">
        <v>118471</v>
      </c>
      <c r="P47" s="380">
        <v>147917.45000000001</v>
      </c>
      <c r="Q47" s="689">
        <v>1.1815968863842099</v>
      </c>
      <c r="R47" s="599">
        <v>22733.090000000026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175</v>
      </c>
      <c r="E49" s="566">
        <v>158</v>
      </c>
      <c r="F49" s="375">
        <v>17</v>
      </c>
      <c r="G49" s="758">
        <v>259</v>
      </c>
      <c r="H49" s="566">
        <v>244</v>
      </c>
      <c r="I49" s="379">
        <v>15</v>
      </c>
      <c r="J49" s="689">
        <v>0.88235294117647056</v>
      </c>
      <c r="K49" s="758">
        <v>301817.57</v>
      </c>
      <c r="L49" s="566">
        <v>255517.57000000004</v>
      </c>
      <c r="M49" s="377">
        <v>46299.999999999971</v>
      </c>
      <c r="N49" s="758">
        <v>460169.8</v>
      </c>
      <c r="O49" s="566">
        <v>422429.8</v>
      </c>
      <c r="P49" s="380">
        <v>37740</v>
      </c>
      <c r="Q49" s="689">
        <v>0.81511879049676073</v>
      </c>
      <c r="R49" s="599">
        <v>-8559.9999999999709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2093</v>
      </c>
      <c r="E50" s="566">
        <v>898</v>
      </c>
      <c r="F50" s="375">
        <v>1195</v>
      </c>
      <c r="G50" s="758">
        <v>1620</v>
      </c>
      <c r="H50" s="566">
        <v>1171</v>
      </c>
      <c r="I50" s="379">
        <v>449</v>
      </c>
      <c r="J50" s="689">
        <v>0.37573221757322178</v>
      </c>
      <c r="K50" s="758">
        <v>3983276</v>
      </c>
      <c r="L50" s="566">
        <v>1658918.2745000003</v>
      </c>
      <c r="M50" s="377">
        <v>2324357.7254999997</v>
      </c>
      <c r="N50" s="758">
        <v>2646552</v>
      </c>
      <c r="O50" s="566">
        <v>1766996.2041</v>
      </c>
      <c r="P50" s="380">
        <v>879555.79590000003</v>
      </c>
      <c r="Q50" s="689">
        <v>0.37840810226867988</v>
      </c>
      <c r="R50" s="599">
        <v>-1444801.9295999997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149</v>
      </c>
      <c r="E52" s="566">
        <v>105</v>
      </c>
      <c r="F52" s="375">
        <v>44</v>
      </c>
      <c r="G52" s="758">
        <v>139</v>
      </c>
      <c r="H52" s="566">
        <v>122</v>
      </c>
      <c r="I52" s="379">
        <v>17</v>
      </c>
      <c r="J52" s="689">
        <v>0.38636363636363635</v>
      </c>
      <c r="K52" s="758">
        <v>124917.76999999999</v>
      </c>
      <c r="L52" s="566">
        <v>100893.90999999995</v>
      </c>
      <c r="M52" s="377">
        <v>24023.860000000044</v>
      </c>
      <c r="N52" s="758">
        <v>130847.15000000001</v>
      </c>
      <c r="O52" s="566">
        <v>121169.53000000001</v>
      </c>
      <c r="P52" s="380">
        <v>9677.6199999999953</v>
      </c>
      <c r="Q52" s="689">
        <v>0.40283368284696869</v>
      </c>
      <c r="R52" s="599">
        <v>-14346.240000000049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933</v>
      </c>
      <c r="E53" s="566">
        <v>536</v>
      </c>
      <c r="F53" s="375">
        <v>397</v>
      </c>
      <c r="G53" s="758">
        <v>894</v>
      </c>
      <c r="H53" s="566">
        <v>730</v>
      </c>
      <c r="I53" s="379">
        <v>164</v>
      </c>
      <c r="J53" s="689">
        <v>0.41309823677581864</v>
      </c>
      <c r="K53" s="758">
        <v>2314279.9500000002</v>
      </c>
      <c r="L53" s="566">
        <v>1085389.23</v>
      </c>
      <c r="M53" s="377">
        <v>1228890.7200000002</v>
      </c>
      <c r="N53" s="758">
        <v>2368192.29</v>
      </c>
      <c r="O53" s="566">
        <v>1526944.6300000001</v>
      </c>
      <c r="P53" s="380">
        <v>841247.65999999992</v>
      </c>
      <c r="Q53" s="689">
        <v>0.68455855863245496</v>
      </c>
      <c r="R53" s="599">
        <v>-387643.06000000029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1358</v>
      </c>
      <c r="E55" s="566">
        <v>1242</v>
      </c>
      <c r="F55" s="375">
        <v>116</v>
      </c>
      <c r="G55" s="758">
        <v>1703</v>
      </c>
      <c r="H55" s="566">
        <v>1621</v>
      </c>
      <c r="I55" s="379">
        <v>82</v>
      </c>
      <c r="J55" s="689">
        <v>0.7068965517241379</v>
      </c>
      <c r="K55" s="758">
        <v>2306739.4480160032</v>
      </c>
      <c r="L55" s="566">
        <v>1459216.3499999999</v>
      </c>
      <c r="M55" s="377">
        <v>847523.09801600338</v>
      </c>
      <c r="N55" s="758">
        <v>2820628.0467484253</v>
      </c>
      <c r="O55" s="566">
        <v>1992521.5500000005</v>
      </c>
      <c r="P55" s="380">
        <v>828106.49674842483</v>
      </c>
      <c r="Q55" s="689">
        <v>0.97709018041746409</v>
      </c>
      <c r="R55" s="599">
        <v>-19416.601267578546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95</v>
      </c>
      <c r="E56" s="566">
        <v>70</v>
      </c>
      <c r="F56" s="375">
        <v>25</v>
      </c>
      <c r="G56" s="758">
        <v>144</v>
      </c>
      <c r="H56" s="566">
        <v>117</v>
      </c>
      <c r="I56" s="379">
        <v>27</v>
      </c>
      <c r="J56" s="689">
        <v>1.08</v>
      </c>
      <c r="K56" s="758">
        <v>249932.65999999997</v>
      </c>
      <c r="L56" s="566">
        <v>184608.06</v>
      </c>
      <c r="M56" s="377">
        <v>65324.599999999977</v>
      </c>
      <c r="N56" s="758">
        <v>259643.71000000002</v>
      </c>
      <c r="O56" s="566">
        <v>185664.43</v>
      </c>
      <c r="P56" s="380">
        <v>73979.280000000028</v>
      </c>
      <c r="Q56" s="689">
        <v>1.1324873018740269</v>
      </c>
      <c r="R56" s="599">
        <v>8654.6800000000512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576</v>
      </c>
      <c r="E57" s="566">
        <v>417</v>
      </c>
      <c r="F57" s="375">
        <v>159</v>
      </c>
      <c r="G57" s="758">
        <v>590</v>
      </c>
      <c r="H57" s="566">
        <v>427</v>
      </c>
      <c r="I57" s="379">
        <v>163</v>
      </c>
      <c r="J57" s="689">
        <v>1.0251572327044025</v>
      </c>
      <c r="K57" s="758">
        <v>1000469.17</v>
      </c>
      <c r="L57" s="566">
        <v>779789.83</v>
      </c>
      <c r="M57" s="377">
        <v>220679.34000000008</v>
      </c>
      <c r="N57" s="758">
        <v>1076260.02</v>
      </c>
      <c r="O57" s="566">
        <v>845067.2699999999</v>
      </c>
      <c r="P57" s="380">
        <v>231192.75000000012</v>
      </c>
      <c r="Q57" s="689">
        <v>1.0476411158380301</v>
      </c>
      <c r="R57" s="599">
        <v>10513.410000000033</v>
      </c>
    </row>
    <row r="58" spans="1:18" s="266" customFormat="1" ht="18" customHeight="1" x14ac:dyDescent="0.25">
      <c r="A58" s="275"/>
      <c r="B58" s="1073" t="s">
        <v>216</v>
      </c>
      <c r="C58" s="1073"/>
      <c r="D58" s="384">
        <v>6010</v>
      </c>
      <c r="E58" s="384">
        <v>3887</v>
      </c>
      <c r="F58" s="385">
        <v>2123</v>
      </c>
      <c r="G58" s="374">
        <v>6706</v>
      </c>
      <c r="H58" s="384">
        <v>5597</v>
      </c>
      <c r="I58" s="388">
        <v>1109</v>
      </c>
      <c r="J58" s="688">
        <v>0.52237399905793691</v>
      </c>
      <c r="K58" s="377">
        <v>11347838.148016004</v>
      </c>
      <c r="L58" s="377">
        <v>6241898.3844999997</v>
      </c>
      <c r="M58" s="386">
        <v>5105939.7635160023</v>
      </c>
      <c r="N58" s="377">
        <v>11752358.746748425</v>
      </c>
      <c r="O58" s="377">
        <v>8392734.9641000014</v>
      </c>
      <c r="P58" s="389">
        <v>3359623.7826484255</v>
      </c>
      <c r="Q58" s="688">
        <v>0.65798343463710474</v>
      </c>
      <c r="R58" s="600">
        <v>-1746315.9808675768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8</v>
      </c>
      <c r="E61" s="374">
        <v>8</v>
      </c>
      <c r="F61" s="375">
        <v>0</v>
      </c>
      <c r="G61" s="374">
        <v>5</v>
      </c>
      <c r="H61" s="374">
        <v>5</v>
      </c>
      <c r="I61" s="379">
        <v>0</v>
      </c>
      <c r="J61" s="689" t="s">
        <v>335</v>
      </c>
      <c r="K61" s="381">
        <v>6468.4</v>
      </c>
      <c r="L61" s="381">
        <v>6468.4</v>
      </c>
      <c r="M61" s="545">
        <v>0</v>
      </c>
      <c r="N61" s="381">
        <v>18568.95</v>
      </c>
      <c r="O61" s="381">
        <v>18568.95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445</v>
      </c>
      <c r="E63" s="374">
        <v>294</v>
      </c>
      <c r="F63" s="375">
        <v>151</v>
      </c>
      <c r="G63" s="374">
        <v>454</v>
      </c>
      <c r="H63" s="374">
        <v>384</v>
      </c>
      <c r="I63" s="379">
        <v>70</v>
      </c>
      <c r="J63" s="689">
        <v>0.46357615894039733</v>
      </c>
      <c r="K63" s="381">
        <v>1246690.4500000002</v>
      </c>
      <c r="L63" s="381">
        <v>912117.79000000062</v>
      </c>
      <c r="M63" s="545">
        <v>334572.65999999957</v>
      </c>
      <c r="N63" s="381">
        <v>1178381.8799999997</v>
      </c>
      <c r="O63" s="381">
        <v>1034182.8900000004</v>
      </c>
      <c r="P63" s="380">
        <v>144198.98999999929</v>
      </c>
      <c r="Q63" s="689">
        <v>0.43099454091676076</v>
      </c>
      <c r="R63" s="599">
        <v>-190373.67000000027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6</v>
      </c>
      <c r="E65" s="374">
        <v>6</v>
      </c>
      <c r="F65" s="375">
        <v>0</v>
      </c>
      <c r="G65" s="374">
        <v>19</v>
      </c>
      <c r="H65" s="374">
        <v>16</v>
      </c>
      <c r="I65" s="379">
        <v>3</v>
      </c>
      <c r="J65" s="689" t="s">
        <v>335</v>
      </c>
      <c r="K65" s="381">
        <v>2136.7299999999996</v>
      </c>
      <c r="L65" s="381">
        <v>2136.7299999999996</v>
      </c>
      <c r="M65" s="545">
        <v>0</v>
      </c>
      <c r="N65" s="381">
        <v>21097.690000000002</v>
      </c>
      <c r="O65" s="381">
        <v>17997.690000000002</v>
      </c>
      <c r="P65" s="380">
        <v>3100</v>
      </c>
      <c r="Q65" s="689" t="s">
        <v>335</v>
      </c>
      <c r="R65" s="599">
        <v>3100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272</v>
      </c>
      <c r="E66" s="374">
        <v>228</v>
      </c>
      <c r="F66" s="375">
        <v>44</v>
      </c>
      <c r="G66" s="374">
        <v>431</v>
      </c>
      <c r="H66" s="374">
        <v>404</v>
      </c>
      <c r="I66" s="379">
        <v>27</v>
      </c>
      <c r="J66" s="689">
        <v>0.61363636363636365</v>
      </c>
      <c r="K66" s="381">
        <v>880388.01077827939</v>
      </c>
      <c r="L66" s="381">
        <v>513112.35000000003</v>
      </c>
      <c r="M66" s="545">
        <v>367275.66077827936</v>
      </c>
      <c r="N66" s="381">
        <v>1727097.4800099998</v>
      </c>
      <c r="O66" s="381">
        <v>1236613</v>
      </c>
      <c r="P66" s="380">
        <v>490484.48000999982</v>
      </c>
      <c r="Q66" s="689">
        <v>1.3354668778503687</v>
      </c>
      <c r="R66" s="599">
        <v>123208.81923172047</v>
      </c>
    </row>
    <row r="67" spans="1:20" s="266" customFormat="1" ht="18" customHeight="1" x14ac:dyDescent="0.25">
      <c r="A67" s="275"/>
      <c r="B67" s="1073" t="s">
        <v>217</v>
      </c>
      <c r="C67" s="1073"/>
      <c r="D67" s="374">
        <v>731</v>
      </c>
      <c r="E67" s="374">
        <v>536</v>
      </c>
      <c r="F67" s="393">
        <v>195</v>
      </c>
      <c r="G67" s="374">
        <v>909</v>
      </c>
      <c r="H67" s="374">
        <v>809</v>
      </c>
      <c r="I67" s="394">
        <v>100</v>
      </c>
      <c r="J67" s="688">
        <v>0.51282051282051277</v>
      </c>
      <c r="K67" s="384">
        <v>2135683.5907782796</v>
      </c>
      <c r="L67" s="384">
        <v>1433835.2700000007</v>
      </c>
      <c r="M67" s="386">
        <v>701848.32077827887</v>
      </c>
      <c r="N67" s="384">
        <v>2945146.0000099996</v>
      </c>
      <c r="O67" s="384">
        <v>2307362.5300000003</v>
      </c>
      <c r="P67" s="389">
        <v>637783.47000999912</v>
      </c>
      <c r="Q67" s="688">
        <v>0.90871980615806236</v>
      </c>
      <c r="R67" s="600">
        <v>-64064.85076827975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899" t="s">
        <v>326</v>
      </c>
      <c r="C69" s="899"/>
      <c r="D69" s="374">
        <v>6741</v>
      </c>
      <c r="E69" s="384">
        <v>4423</v>
      </c>
      <c r="F69" s="455">
        <v>2318</v>
      </c>
      <c r="G69" s="374">
        <v>7615</v>
      </c>
      <c r="H69" s="384">
        <v>6406</v>
      </c>
      <c r="I69" s="388">
        <v>1209</v>
      </c>
      <c r="J69" s="688">
        <v>0.52157031924072472</v>
      </c>
      <c r="K69" s="377">
        <v>13483521.738794284</v>
      </c>
      <c r="L69" s="545">
        <v>7675733.6545000002</v>
      </c>
      <c r="M69" s="386">
        <v>5807788.084294281</v>
      </c>
      <c r="N69" s="377">
        <v>14697504.746758424</v>
      </c>
      <c r="O69" s="545">
        <v>10700097.494100001</v>
      </c>
      <c r="P69" s="389">
        <v>3997407.2526584249</v>
      </c>
      <c r="Q69" s="688">
        <v>0.68828393781591635</v>
      </c>
      <c r="R69" s="727">
        <v>-1810380.8316358561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65" t="s">
        <v>303</v>
      </c>
      <c r="C77" s="1165"/>
      <c r="D77" s="1165"/>
      <c r="E77" s="1165"/>
      <c r="F77" s="1165"/>
      <c r="G77" s="1165"/>
      <c r="H77" s="1165"/>
      <c r="I77" s="1165"/>
      <c r="J77" s="1165"/>
      <c r="K77" s="1165"/>
      <c r="L77" s="1165"/>
      <c r="M77" s="1165"/>
      <c r="N77" s="1165"/>
      <c r="O77" s="1165"/>
      <c r="P77" s="1165"/>
      <c r="Q77" s="1165"/>
      <c r="R77" s="514"/>
    </row>
    <row r="78" spans="1:20" s="266" customFormat="1" ht="16.149999999999999" customHeight="1" x14ac:dyDescent="0.25">
      <c r="A78" s="275"/>
      <c r="B78" s="1065" t="s">
        <v>84</v>
      </c>
      <c r="C78" s="907" t="s">
        <v>211</v>
      </c>
      <c r="D78" s="910" t="s">
        <v>81</v>
      </c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1"/>
      <c r="P78" s="911"/>
      <c r="Q78" s="911"/>
      <c r="R78" s="915"/>
      <c r="S78" s="465"/>
      <c r="T78" s="466"/>
    </row>
    <row r="79" spans="1:20" s="266" customFormat="1" ht="15" customHeight="1" x14ac:dyDescent="0.25">
      <c r="A79" s="275"/>
      <c r="B79" s="1066"/>
      <c r="C79" s="908"/>
      <c r="D79" s="895" t="s">
        <v>197</v>
      </c>
      <c r="E79" s="1074"/>
      <c r="F79" s="1074"/>
      <c r="G79" s="1074"/>
      <c r="H79" s="1074"/>
      <c r="I79" s="896"/>
      <c r="J79" s="916" t="s">
        <v>332</v>
      </c>
      <c r="K79" s="921" t="s">
        <v>3</v>
      </c>
      <c r="L79" s="1153"/>
      <c r="M79" s="1153"/>
      <c r="N79" s="1153"/>
      <c r="O79" s="1153"/>
      <c r="P79" s="922"/>
      <c r="Q79" s="916" t="s">
        <v>332</v>
      </c>
      <c r="R79" s="1030" t="s">
        <v>337</v>
      </c>
    </row>
    <row r="80" spans="1:20" s="266" customFormat="1" ht="19.149999999999999" customHeight="1" x14ac:dyDescent="0.25">
      <c r="A80" s="275"/>
      <c r="B80" s="1066"/>
      <c r="C80" s="908"/>
      <c r="D80" s="921" t="s">
        <v>333</v>
      </c>
      <c r="E80" s="1153"/>
      <c r="F80" s="922"/>
      <c r="G80" s="1153" t="s">
        <v>334</v>
      </c>
      <c r="H80" s="1153"/>
      <c r="I80" s="922"/>
      <c r="J80" s="916"/>
      <c r="K80" s="921" t="s">
        <v>333</v>
      </c>
      <c r="L80" s="1153"/>
      <c r="M80" s="922"/>
      <c r="N80" s="1153" t="s">
        <v>334</v>
      </c>
      <c r="O80" s="1153"/>
      <c r="P80" s="922"/>
      <c r="Q80" s="916"/>
      <c r="R80" s="1164"/>
    </row>
    <row r="81" spans="1:18" s="266" customFormat="1" ht="19.149999999999999" customHeight="1" x14ac:dyDescent="0.25">
      <c r="A81" s="275"/>
      <c r="B81" s="1067"/>
      <c r="C81" s="909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917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917"/>
      <c r="R81" s="1031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195</v>
      </c>
      <c r="E83" s="374">
        <v>163</v>
      </c>
      <c r="F83" s="375">
        <v>32</v>
      </c>
      <c r="G83" s="374">
        <v>159</v>
      </c>
      <c r="H83" s="374">
        <v>123</v>
      </c>
      <c r="I83" s="379">
        <v>36</v>
      </c>
      <c r="J83" s="689">
        <v>1.125</v>
      </c>
      <c r="K83" s="374">
        <v>374980.9</v>
      </c>
      <c r="L83" s="374">
        <v>235847.96000000002</v>
      </c>
      <c r="M83" s="375">
        <v>139132.94</v>
      </c>
      <c r="N83" s="374">
        <v>292734.19</v>
      </c>
      <c r="O83" s="374">
        <v>200916.39</v>
      </c>
      <c r="P83" s="379">
        <v>91817.799999999988</v>
      </c>
      <c r="Q83" s="689">
        <v>0.6599285546614625</v>
      </c>
      <c r="R83" s="599">
        <v>-47315.140000000014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222</v>
      </c>
      <c r="E84" s="374">
        <v>194</v>
      </c>
      <c r="F84" s="375">
        <v>28</v>
      </c>
      <c r="G84" s="374">
        <v>476</v>
      </c>
      <c r="H84" s="374">
        <v>418</v>
      </c>
      <c r="I84" s="379">
        <v>58</v>
      </c>
      <c r="J84" s="689">
        <v>2.0714285714285716</v>
      </c>
      <c r="K84" s="374">
        <v>370695.91</v>
      </c>
      <c r="L84" s="374">
        <v>318960.89</v>
      </c>
      <c r="M84" s="375">
        <v>51735.01999999996</v>
      </c>
      <c r="N84" s="374">
        <v>790162.73</v>
      </c>
      <c r="O84" s="374">
        <v>686928.73</v>
      </c>
      <c r="P84" s="379">
        <v>103234</v>
      </c>
      <c r="Q84" s="689">
        <v>1.9954375198849847</v>
      </c>
      <c r="R84" s="599">
        <v>51498.98000000004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1035</v>
      </c>
      <c r="E85" s="374">
        <v>734</v>
      </c>
      <c r="F85" s="375">
        <v>301</v>
      </c>
      <c r="G85" s="374">
        <v>1058</v>
      </c>
      <c r="H85" s="374">
        <v>796</v>
      </c>
      <c r="I85" s="379">
        <v>262</v>
      </c>
      <c r="J85" s="689">
        <v>0.87043189368770768</v>
      </c>
      <c r="K85" s="374">
        <v>2236234.8199999998</v>
      </c>
      <c r="L85" s="374">
        <v>1498394.97</v>
      </c>
      <c r="M85" s="375">
        <v>737839.84999999986</v>
      </c>
      <c r="N85" s="374">
        <v>2721378.22</v>
      </c>
      <c r="O85" s="374">
        <v>2013853.48</v>
      </c>
      <c r="P85" s="379">
        <v>707524.74000000022</v>
      </c>
      <c r="Q85" s="689">
        <v>0.9589136992261944</v>
      </c>
      <c r="R85" s="599">
        <v>-30315.109999999637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866</v>
      </c>
      <c r="E86" s="374">
        <v>723</v>
      </c>
      <c r="F86" s="375">
        <v>143</v>
      </c>
      <c r="G86" s="374">
        <v>968</v>
      </c>
      <c r="H86" s="374">
        <v>804</v>
      </c>
      <c r="I86" s="379">
        <v>164</v>
      </c>
      <c r="J86" s="689">
        <v>1.1468531468531469</v>
      </c>
      <c r="K86" s="374">
        <v>1865362.76</v>
      </c>
      <c r="L86" s="374">
        <v>1446921.18</v>
      </c>
      <c r="M86" s="375">
        <v>418441.58000000007</v>
      </c>
      <c r="N86" s="374">
        <v>2373343.4899999998</v>
      </c>
      <c r="O86" s="374">
        <v>1823781.2499999998</v>
      </c>
      <c r="P86" s="379">
        <v>549562.24</v>
      </c>
      <c r="Q86" s="689">
        <v>1.3133547579090967</v>
      </c>
      <c r="R86" s="599">
        <v>131120.65999999992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459</v>
      </c>
      <c r="E87" s="374">
        <v>341</v>
      </c>
      <c r="F87" s="375">
        <v>118</v>
      </c>
      <c r="G87" s="374">
        <v>723</v>
      </c>
      <c r="H87" s="374">
        <v>512</v>
      </c>
      <c r="I87" s="379">
        <v>211</v>
      </c>
      <c r="J87" s="689">
        <v>1.7881355932203389</v>
      </c>
      <c r="K87" s="374">
        <v>613790.35000000009</v>
      </c>
      <c r="L87" s="374">
        <v>461727.99000000005</v>
      </c>
      <c r="M87" s="375">
        <v>152062.36000000004</v>
      </c>
      <c r="N87" s="374">
        <v>1145667.02</v>
      </c>
      <c r="O87" s="374">
        <v>856032.27000000014</v>
      </c>
      <c r="P87" s="379">
        <v>289634.74999999988</v>
      </c>
      <c r="Q87" s="689">
        <v>1.9047103438352515</v>
      </c>
      <c r="R87" s="599">
        <v>137572.38999999984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152</v>
      </c>
      <c r="E88" s="374">
        <v>134</v>
      </c>
      <c r="F88" s="375">
        <v>18</v>
      </c>
      <c r="G88" s="374">
        <v>317</v>
      </c>
      <c r="H88" s="374">
        <v>291</v>
      </c>
      <c r="I88" s="379">
        <v>26</v>
      </c>
      <c r="J88" s="689">
        <v>1.4444444444444444</v>
      </c>
      <c r="K88" s="374">
        <v>236612.25999999998</v>
      </c>
      <c r="L88" s="374">
        <v>208355.27</v>
      </c>
      <c r="M88" s="375">
        <v>28256.989999999991</v>
      </c>
      <c r="N88" s="374">
        <v>670195.69999999995</v>
      </c>
      <c r="O88" s="374">
        <v>513809.98</v>
      </c>
      <c r="P88" s="379">
        <v>156385.71999999997</v>
      </c>
      <c r="Q88" s="689">
        <v>5.5344083003886837</v>
      </c>
      <c r="R88" s="599">
        <v>128128.72999999998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1835</v>
      </c>
      <c r="E89" s="374">
        <v>1353</v>
      </c>
      <c r="F89" s="375">
        <v>482</v>
      </c>
      <c r="G89" s="374">
        <v>1894</v>
      </c>
      <c r="H89" s="374">
        <v>1459</v>
      </c>
      <c r="I89" s="379">
        <v>435</v>
      </c>
      <c r="J89" s="689">
        <v>0.90248962655601661</v>
      </c>
      <c r="K89" s="374">
        <v>40309613.849999994</v>
      </c>
      <c r="L89" s="374">
        <v>30390078.129999999</v>
      </c>
      <c r="M89" s="375">
        <v>9919535.7199999951</v>
      </c>
      <c r="N89" s="374">
        <v>12491208.77</v>
      </c>
      <c r="O89" s="374">
        <v>5127676.55</v>
      </c>
      <c r="P89" s="379">
        <v>7363532.2199999997</v>
      </c>
      <c r="Q89" s="689">
        <v>0.74232629710213927</v>
      </c>
      <c r="R89" s="599">
        <v>-2556003.4999999953</v>
      </c>
    </row>
    <row r="90" spans="1:18" s="266" customFormat="1" ht="18" customHeight="1" x14ac:dyDescent="0.25">
      <c r="A90" s="275"/>
      <c r="B90" s="1073" t="s">
        <v>216</v>
      </c>
      <c r="C90" s="1073"/>
      <c r="D90" s="384">
        <v>4764</v>
      </c>
      <c r="E90" s="384">
        <v>3642</v>
      </c>
      <c r="F90" s="385">
        <v>1122</v>
      </c>
      <c r="G90" s="384">
        <v>5595</v>
      </c>
      <c r="H90" s="384">
        <v>4403</v>
      </c>
      <c r="I90" s="388">
        <v>1192</v>
      </c>
      <c r="J90" s="688">
        <v>1.0623885918003566</v>
      </c>
      <c r="K90" s="377">
        <v>46007290.849999994</v>
      </c>
      <c r="L90" s="407">
        <v>34560286.390000001</v>
      </c>
      <c r="M90" s="408">
        <v>11447004.459999995</v>
      </c>
      <c r="N90" s="486">
        <v>20484690.120000001</v>
      </c>
      <c r="O90" s="407">
        <v>11222998.649999999</v>
      </c>
      <c r="P90" s="454">
        <v>9261691.4700000007</v>
      </c>
      <c r="Q90" s="688">
        <v>0.80909302537303318</v>
      </c>
      <c r="R90" s="600">
        <v>-2185312.9899999946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22</v>
      </c>
      <c r="E98" s="374">
        <v>19</v>
      </c>
      <c r="F98" s="375">
        <v>3</v>
      </c>
      <c r="G98" s="374">
        <v>42</v>
      </c>
      <c r="H98" s="374">
        <v>41</v>
      </c>
      <c r="I98" s="379">
        <v>1</v>
      </c>
      <c r="J98" s="689">
        <v>0.33333333333333331</v>
      </c>
      <c r="K98" s="374">
        <v>30917.600000000002</v>
      </c>
      <c r="L98" s="374">
        <v>29717.600000000002</v>
      </c>
      <c r="M98" s="377">
        <v>1200</v>
      </c>
      <c r="N98" s="374">
        <v>67431.39</v>
      </c>
      <c r="O98" s="374">
        <v>66231.39</v>
      </c>
      <c r="P98" s="379">
        <v>1200</v>
      </c>
      <c r="Q98" s="689">
        <v>1</v>
      </c>
      <c r="R98" s="599">
        <v>0</v>
      </c>
    </row>
    <row r="99" spans="1:18" s="266" customFormat="1" ht="18" customHeight="1" x14ac:dyDescent="0.25">
      <c r="A99" s="275"/>
      <c r="B99" s="1073" t="s">
        <v>217</v>
      </c>
      <c r="C99" s="1073"/>
      <c r="D99" s="384">
        <v>22</v>
      </c>
      <c r="E99" s="384">
        <v>19</v>
      </c>
      <c r="F99" s="385">
        <v>3</v>
      </c>
      <c r="G99" s="384">
        <v>42</v>
      </c>
      <c r="H99" s="384">
        <v>41</v>
      </c>
      <c r="I99" s="388">
        <v>1</v>
      </c>
      <c r="J99" s="688">
        <v>0.33333333333333331</v>
      </c>
      <c r="K99" s="377">
        <v>30917.600000000002</v>
      </c>
      <c r="L99" s="407">
        <v>29717.600000000002</v>
      </c>
      <c r="M99" s="408">
        <v>1200</v>
      </c>
      <c r="N99" s="486">
        <v>67431.39</v>
      </c>
      <c r="O99" s="407">
        <v>66231.39</v>
      </c>
      <c r="P99" s="454">
        <v>1200</v>
      </c>
      <c r="Q99" s="688">
        <v>1</v>
      </c>
      <c r="R99" s="727">
        <v>0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899" t="s">
        <v>326</v>
      </c>
      <c r="C101" s="899"/>
      <c r="D101" s="374">
        <v>4786</v>
      </c>
      <c r="E101" s="384">
        <v>3661</v>
      </c>
      <c r="F101" s="455">
        <v>1125</v>
      </c>
      <c r="G101" s="374">
        <v>5637</v>
      </c>
      <c r="H101" s="384">
        <v>4444</v>
      </c>
      <c r="I101" s="388">
        <v>1193</v>
      </c>
      <c r="J101" s="688">
        <v>1.0604444444444445</v>
      </c>
      <c r="K101" s="377">
        <v>46038208.449999996</v>
      </c>
      <c r="L101" s="545">
        <v>34590003.990000002</v>
      </c>
      <c r="M101" s="386">
        <v>11448204.459999995</v>
      </c>
      <c r="N101" s="377">
        <v>20552121.510000002</v>
      </c>
      <c r="O101" s="545">
        <v>11289230.039999999</v>
      </c>
      <c r="P101" s="389">
        <v>9262891.4700000007</v>
      </c>
      <c r="Q101" s="688">
        <v>0.80911303622891484</v>
      </c>
      <c r="R101" s="727">
        <v>-2185312.9899999946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00" t="s">
        <v>305</v>
      </c>
      <c r="C116" s="900"/>
      <c r="D116" s="900"/>
      <c r="E116" s="900"/>
      <c r="F116" s="900"/>
      <c r="G116" s="900"/>
      <c r="H116" s="900"/>
      <c r="I116" s="900"/>
      <c r="J116" s="900"/>
      <c r="K116" s="900"/>
      <c r="L116" s="900"/>
      <c r="M116" s="900"/>
      <c r="N116" s="900"/>
      <c r="O116" s="900"/>
      <c r="P116" s="900"/>
      <c r="Q116" s="900"/>
      <c r="R116" s="505"/>
    </row>
    <row r="117" spans="1:18" s="266" customFormat="1" ht="18" customHeight="1" x14ac:dyDescent="0.25">
      <c r="A117" s="275"/>
      <c r="B117" s="1065" t="s">
        <v>84</v>
      </c>
      <c r="C117" s="907" t="s">
        <v>211</v>
      </c>
      <c r="D117" s="910" t="s">
        <v>208</v>
      </c>
      <c r="E117" s="911"/>
      <c r="F117" s="911"/>
      <c r="G117" s="911"/>
      <c r="H117" s="911"/>
      <c r="I117" s="911"/>
      <c r="J117" s="911"/>
      <c r="K117" s="911"/>
      <c r="L117" s="911"/>
      <c r="M117" s="911"/>
      <c r="N117" s="911"/>
      <c r="O117" s="911"/>
      <c r="P117" s="911"/>
      <c r="Q117" s="911"/>
      <c r="R117" s="915"/>
    </row>
    <row r="118" spans="1:18" s="266" customFormat="1" ht="15.6" customHeight="1" x14ac:dyDescent="0.25">
      <c r="A118" s="275"/>
      <c r="B118" s="1066"/>
      <c r="C118" s="908"/>
      <c r="D118" s="921" t="s">
        <v>197</v>
      </c>
      <c r="E118" s="1153"/>
      <c r="F118" s="1153"/>
      <c r="G118" s="1153"/>
      <c r="H118" s="1153"/>
      <c r="I118" s="922"/>
      <c r="J118" s="968" t="s">
        <v>332</v>
      </c>
      <c r="K118" s="921" t="s">
        <v>3</v>
      </c>
      <c r="L118" s="1153"/>
      <c r="M118" s="1153"/>
      <c r="N118" s="1153"/>
      <c r="O118" s="1153"/>
      <c r="P118" s="922"/>
      <c r="Q118" s="968" t="s">
        <v>332</v>
      </c>
      <c r="R118" s="1030" t="s">
        <v>337</v>
      </c>
    </row>
    <row r="119" spans="1:18" s="266" customFormat="1" ht="19.149999999999999" customHeight="1" x14ac:dyDescent="0.25">
      <c r="A119" s="275"/>
      <c r="B119" s="1066"/>
      <c r="C119" s="908"/>
      <c r="D119" s="921" t="s">
        <v>333</v>
      </c>
      <c r="E119" s="1153"/>
      <c r="F119" s="922"/>
      <c r="G119" s="921" t="s">
        <v>334</v>
      </c>
      <c r="H119" s="1153"/>
      <c r="I119" s="922"/>
      <c r="J119" s="916"/>
      <c r="K119" s="921" t="s">
        <v>333</v>
      </c>
      <c r="L119" s="1153"/>
      <c r="M119" s="922"/>
      <c r="N119" s="921" t="s">
        <v>334</v>
      </c>
      <c r="O119" s="1153"/>
      <c r="P119" s="922"/>
      <c r="Q119" s="916"/>
      <c r="R119" s="1164"/>
    </row>
    <row r="120" spans="1:18" s="266" customFormat="1" ht="19.149999999999999" customHeight="1" x14ac:dyDescent="0.25">
      <c r="A120" s="275"/>
      <c r="B120" s="1067"/>
      <c r="C120" s="909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917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917"/>
      <c r="R120" s="1031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3886</v>
      </c>
      <c r="E122" s="374">
        <v>3663</v>
      </c>
      <c r="F122" s="375">
        <v>223</v>
      </c>
      <c r="G122" s="374">
        <v>4499</v>
      </c>
      <c r="H122" s="374">
        <v>4335</v>
      </c>
      <c r="I122" s="379">
        <v>164</v>
      </c>
      <c r="J122" s="689">
        <v>0.73542600896860988</v>
      </c>
      <c r="K122" s="376">
        <v>8239004.1899999976</v>
      </c>
      <c r="L122" s="376">
        <v>6007428.2399999984</v>
      </c>
      <c r="M122" s="377">
        <v>2231575.9499999993</v>
      </c>
      <c r="N122" s="376">
        <v>9454312.4800000004</v>
      </c>
      <c r="O122" s="376">
        <v>8077669.6099999994</v>
      </c>
      <c r="P122" s="380">
        <v>1376642.8700000013</v>
      </c>
      <c r="Q122" s="689">
        <v>0.61689268070844805</v>
      </c>
      <c r="R122" s="599">
        <v>-854933.07999999798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17678</v>
      </c>
      <c r="E123" s="374">
        <v>14280</v>
      </c>
      <c r="F123" s="375">
        <v>3398</v>
      </c>
      <c r="G123" s="374">
        <v>18246</v>
      </c>
      <c r="H123" s="374">
        <v>15006</v>
      </c>
      <c r="I123" s="379">
        <v>3240</v>
      </c>
      <c r="J123" s="689">
        <v>0.9535020600353149</v>
      </c>
      <c r="K123" s="376">
        <v>26536675.18</v>
      </c>
      <c r="L123" s="376">
        <v>18241274.98</v>
      </c>
      <c r="M123" s="377">
        <v>8295400.200000002</v>
      </c>
      <c r="N123" s="376">
        <v>25909807.579700012</v>
      </c>
      <c r="O123" s="376">
        <v>17894627.269400008</v>
      </c>
      <c r="P123" s="380">
        <v>8015180.3103000019</v>
      </c>
      <c r="Q123" s="689">
        <v>0.96621984678930861</v>
      </c>
      <c r="R123" s="599">
        <v>-280219.88970000017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2818</v>
      </c>
      <c r="E124" s="374">
        <v>1977</v>
      </c>
      <c r="F124" s="375">
        <v>841</v>
      </c>
      <c r="G124" s="374">
        <v>3331</v>
      </c>
      <c r="H124" s="374">
        <v>2375</v>
      </c>
      <c r="I124" s="379">
        <v>956</v>
      </c>
      <c r="J124" s="689">
        <v>1.1367419738406659</v>
      </c>
      <c r="K124" s="376">
        <v>7497586.1699999999</v>
      </c>
      <c r="L124" s="376">
        <v>3946967.9899999998</v>
      </c>
      <c r="M124" s="377">
        <v>3550618.1799999997</v>
      </c>
      <c r="N124" s="376">
        <v>8981334.1999999993</v>
      </c>
      <c r="O124" s="376">
        <v>4778614.5500000007</v>
      </c>
      <c r="P124" s="380">
        <v>4202719.6499999994</v>
      </c>
      <c r="Q124" s="689">
        <v>1.1836585735050791</v>
      </c>
      <c r="R124" s="599">
        <v>652101.46999999974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74</v>
      </c>
      <c r="H125" s="374">
        <v>56</v>
      </c>
      <c r="I125" s="379">
        <v>18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157650</v>
      </c>
      <c r="O125" s="376">
        <v>88192.66</v>
      </c>
      <c r="P125" s="380">
        <v>69457.34</v>
      </c>
      <c r="Q125" s="689" t="s">
        <v>335</v>
      </c>
      <c r="R125" s="599">
        <v>69457.34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8449</v>
      </c>
      <c r="E126" s="374">
        <v>7178</v>
      </c>
      <c r="F126" s="375">
        <v>1271</v>
      </c>
      <c r="G126" s="374">
        <v>8167</v>
      </c>
      <c r="H126" s="374">
        <v>6910</v>
      </c>
      <c r="I126" s="379">
        <v>1257</v>
      </c>
      <c r="J126" s="689">
        <v>0.98898505114083402</v>
      </c>
      <c r="K126" s="376">
        <v>26442115.82</v>
      </c>
      <c r="L126" s="376">
        <v>16480511.400000002</v>
      </c>
      <c r="M126" s="377">
        <v>9961604.4199999999</v>
      </c>
      <c r="N126" s="376">
        <v>25159455.109999999</v>
      </c>
      <c r="O126" s="376">
        <v>14928979.200000001</v>
      </c>
      <c r="P126" s="380">
        <v>10230475.909999996</v>
      </c>
      <c r="Q126" s="689">
        <v>1.0269907816716934</v>
      </c>
      <c r="R126" s="599">
        <v>268871.4899999965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15067</v>
      </c>
      <c r="E127" s="374">
        <v>11087</v>
      </c>
      <c r="F127" s="375">
        <v>3980</v>
      </c>
      <c r="G127" s="374">
        <v>16193</v>
      </c>
      <c r="H127" s="374">
        <v>11986</v>
      </c>
      <c r="I127" s="379">
        <v>4207</v>
      </c>
      <c r="J127" s="689">
        <v>1.057035175879397</v>
      </c>
      <c r="K127" s="376">
        <v>27541772.068399999</v>
      </c>
      <c r="L127" s="376">
        <v>18556454.578399997</v>
      </c>
      <c r="M127" s="377">
        <v>8985317.4900000021</v>
      </c>
      <c r="N127" s="376">
        <v>29223711.275699999</v>
      </c>
      <c r="O127" s="376">
        <v>19539314.140300002</v>
      </c>
      <c r="P127" s="380">
        <v>9684397.1353999991</v>
      </c>
      <c r="Q127" s="689">
        <v>1.0778024422818695</v>
      </c>
      <c r="R127" s="599">
        <v>699079.64539999701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4141</v>
      </c>
      <c r="E128" s="374">
        <v>2750</v>
      </c>
      <c r="F128" s="375">
        <v>1391</v>
      </c>
      <c r="G128" s="374">
        <v>5052</v>
      </c>
      <c r="H128" s="374">
        <v>3372</v>
      </c>
      <c r="I128" s="379">
        <v>1680</v>
      </c>
      <c r="J128" s="689">
        <v>1.207764198418404</v>
      </c>
      <c r="K128" s="376">
        <v>18157077.75</v>
      </c>
      <c r="L128" s="376">
        <v>12908817.169999998</v>
      </c>
      <c r="M128" s="377">
        <v>5248260.580000001</v>
      </c>
      <c r="N128" s="376">
        <v>21891833.359999992</v>
      </c>
      <c r="O128" s="376">
        <v>14861119.49999998</v>
      </c>
      <c r="P128" s="380">
        <v>7030713.8600000124</v>
      </c>
      <c r="Q128" s="689">
        <v>1.3396274351911106</v>
      </c>
      <c r="R128" s="599">
        <v>1782453.2800000114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1782</v>
      </c>
      <c r="E129" s="374">
        <v>1264</v>
      </c>
      <c r="F129" s="375">
        <v>518</v>
      </c>
      <c r="G129" s="374">
        <v>1862</v>
      </c>
      <c r="H129" s="374">
        <v>1582</v>
      </c>
      <c r="I129" s="379">
        <v>280</v>
      </c>
      <c r="J129" s="689">
        <v>0.54054054054054057</v>
      </c>
      <c r="K129" s="376">
        <v>5386723.9999999972</v>
      </c>
      <c r="L129" s="376">
        <v>3826760.1200000006</v>
      </c>
      <c r="M129" s="377">
        <v>1559963.8799999966</v>
      </c>
      <c r="N129" s="376">
        <v>6253253.7799999965</v>
      </c>
      <c r="O129" s="376">
        <v>5366181.8900000006</v>
      </c>
      <c r="P129" s="380">
        <v>887071.88999999582</v>
      </c>
      <c r="Q129" s="689">
        <v>0.56864899333438268</v>
      </c>
      <c r="R129" s="599">
        <v>-672891.99000000081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19574</v>
      </c>
      <c r="E130" s="374">
        <v>14272</v>
      </c>
      <c r="F130" s="375">
        <v>5302</v>
      </c>
      <c r="G130" s="374">
        <v>19863</v>
      </c>
      <c r="H130" s="374">
        <v>15486</v>
      </c>
      <c r="I130" s="379">
        <v>4377</v>
      </c>
      <c r="J130" s="689">
        <v>0.82553753300641264</v>
      </c>
      <c r="K130" s="376">
        <v>44284998.370000005</v>
      </c>
      <c r="L130" s="376">
        <v>25875084.880000003</v>
      </c>
      <c r="M130" s="377">
        <v>18409913.489999995</v>
      </c>
      <c r="N130" s="376">
        <v>50778731.75</v>
      </c>
      <c r="O130" s="376">
        <v>28623350.439999998</v>
      </c>
      <c r="P130" s="380">
        <v>22155381.309999999</v>
      </c>
      <c r="Q130" s="689">
        <v>1.2034484204412199</v>
      </c>
      <c r="R130" s="599">
        <v>3745467.820000004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10447</v>
      </c>
      <c r="E131" s="374">
        <v>8860</v>
      </c>
      <c r="F131" s="375">
        <v>1587</v>
      </c>
      <c r="G131" s="374">
        <v>10692</v>
      </c>
      <c r="H131" s="374">
        <v>9243</v>
      </c>
      <c r="I131" s="379">
        <v>1449</v>
      </c>
      <c r="J131" s="689">
        <v>0.91304347826086951</v>
      </c>
      <c r="K131" s="376">
        <v>22746505.540000003</v>
      </c>
      <c r="L131" s="376">
        <v>16207487.770000001</v>
      </c>
      <c r="M131" s="377">
        <v>6539017.7700000014</v>
      </c>
      <c r="N131" s="376">
        <v>19189221.330000002</v>
      </c>
      <c r="O131" s="376">
        <v>13883678.519999998</v>
      </c>
      <c r="P131" s="380">
        <v>5305542.8100000005</v>
      </c>
      <c r="Q131" s="689">
        <v>0.8113669356185278</v>
      </c>
      <c r="R131" s="599">
        <v>-1233474.9600000009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10544</v>
      </c>
      <c r="E132" s="374">
        <v>9582</v>
      </c>
      <c r="F132" s="375">
        <v>962</v>
      </c>
      <c r="G132" s="374">
        <v>12866</v>
      </c>
      <c r="H132" s="374">
        <v>12247</v>
      </c>
      <c r="I132" s="379">
        <v>619</v>
      </c>
      <c r="J132" s="689">
        <v>0.6434511434511434</v>
      </c>
      <c r="K132" s="376">
        <v>29415465.788337685</v>
      </c>
      <c r="L132" s="376">
        <v>14711028.770000005</v>
      </c>
      <c r="M132" s="377">
        <v>14704437.018337682</v>
      </c>
      <c r="N132" s="376">
        <v>36197268.636666209</v>
      </c>
      <c r="O132" s="376">
        <v>20432986.669999979</v>
      </c>
      <c r="P132" s="380">
        <v>15764281.966666225</v>
      </c>
      <c r="Q132" s="689">
        <v>1.0720765403671577</v>
      </c>
      <c r="R132" s="599">
        <v>1059844.9483285435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6928</v>
      </c>
      <c r="E133" s="374">
        <v>5579</v>
      </c>
      <c r="F133" s="375">
        <v>1349</v>
      </c>
      <c r="G133" s="374">
        <v>6774</v>
      </c>
      <c r="H133" s="374">
        <v>5415</v>
      </c>
      <c r="I133" s="379">
        <v>1359</v>
      </c>
      <c r="J133" s="689">
        <v>1.0074128984432913</v>
      </c>
      <c r="K133" s="376">
        <v>14538879.92</v>
      </c>
      <c r="L133" s="376">
        <v>9326739.6100000013</v>
      </c>
      <c r="M133" s="377">
        <v>5212140.3099999987</v>
      </c>
      <c r="N133" s="376">
        <v>15476558.160000002</v>
      </c>
      <c r="O133" s="376">
        <v>10117762.33</v>
      </c>
      <c r="P133" s="380">
        <v>5358795.830000001</v>
      </c>
      <c r="Q133" s="689">
        <v>1.0281372931804291</v>
      </c>
      <c r="R133" s="599">
        <v>146655.52000000235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4052</v>
      </c>
      <c r="E134" s="374">
        <v>2906</v>
      </c>
      <c r="F134" s="375">
        <v>1146</v>
      </c>
      <c r="G134" s="374">
        <v>4236</v>
      </c>
      <c r="H134" s="374">
        <v>3120</v>
      </c>
      <c r="I134" s="379">
        <v>1116</v>
      </c>
      <c r="J134" s="689">
        <v>0.97382198952879584</v>
      </c>
      <c r="K134" s="376">
        <v>7560927.8900000006</v>
      </c>
      <c r="L134" s="376">
        <v>5594015.0199999996</v>
      </c>
      <c r="M134" s="377">
        <v>1966912.8700000013</v>
      </c>
      <c r="N134" s="376">
        <v>8294809.6600000001</v>
      </c>
      <c r="O134" s="376">
        <v>6264986.4099999992</v>
      </c>
      <c r="P134" s="380">
        <v>2029823.2500000009</v>
      </c>
      <c r="Q134" s="689">
        <v>1.0319843247555747</v>
      </c>
      <c r="R134" s="599">
        <v>62910.379999999655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195</v>
      </c>
      <c r="E135" s="374">
        <v>163</v>
      </c>
      <c r="F135" s="375">
        <v>32</v>
      </c>
      <c r="G135" s="374">
        <v>159</v>
      </c>
      <c r="H135" s="374">
        <v>123</v>
      </c>
      <c r="I135" s="379">
        <v>36</v>
      </c>
      <c r="J135" s="689">
        <v>1.125</v>
      </c>
      <c r="K135" s="376">
        <v>374980.9</v>
      </c>
      <c r="L135" s="376">
        <v>235847.96000000002</v>
      </c>
      <c r="M135" s="377">
        <v>139132.94</v>
      </c>
      <c r="N135" s="383">
        <v>292734.19</v>
      </c>
      <c r="O135" s="376">
        <v>200916.39</v>
      </c>
      <c r="P135" s="380">
        <v>91817.799999999988</v>
      </c>
      <c r="Q135" s="689">
        <v>0.6599285546614625</v>
      </c>
      <c r="R135" s="599">
        <v>-47315.140000000014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222</v>
      </c>
      <c r="E136" s="374">
        <v>194</v>
      </c>
      <c r="F136" s="375">
        <v>28</v>
      </c>
      <c r="G136" s="374">
        <v>476</v>
      </c>
      <c r="H136" s="374">
        <v>418</v>
      </c>
      <c r="I136" s="379">
        <v>58</v>
      </c>
      <c r="J136" s="689">
        <v>2.0714285714285716</v>
      </c>
      <c r="K136" s="376">
        <v>370695.91</v>
      </c>
      <c r="L136" s="376">
        <v>318960.89</v>
      </c>
      <c r="M136" s="377">
        <v>51735.01999999996</v>
      </c>
      <c r="N136" s="383">
        <v>790162.73</v>
      </c>
      <c r="O136" s="376">
        <v>686928.73</v>
      </c>
      <c r="P136" s="380">
        <v>103234</v>
      </c>
      <c r="Q136" s="689">
        <v>1.9954375198849847</v>
      </c>
      <c r="R136" s="599">
        <v>51498.98000000004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1035</v>
      </c>
      <c r="E137" s="374">
        <v>734</v>
      </c>
      <c r="F137" s="375">
        <v>301</v>
      </c>
      <c r="G137" s="374">
        <v>1058</v>
      </c>
      <c r="H137" s="374">
        <v>796</v>
      </c>
      <c r="I137" s="379">
        <v>262</v>
      </c>
      <c r="J137" s="689">
        <v>0.87043189368770768</v>
      </c>
      <c r="K137" s="376">
        <v>2236234.8199999998</v>
      </c>
      <c r="L137" s="376">
        <v>1498394.97</v>
      </c>
      <c r="M137" s="377">
        <v>737839.84999999986</v>
      </c>
      <c r="N137" s="383">
        <v>2721378.22</v>
      </c>
      <c r="O137" s="376">
        <v>2013853.48</v>
      </c>
      <c r="P137" s="380">
        <v>707524.74000000022</v>
      </c>
      <c r="Q137" s="689">
        <v>0.9589136992261944</v>
      </c>
      <c r="R137" s="599">
        <v>-30315.109999999637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866</v>
      </c>
      <c r="E138" s="374">
        <v>723</v>
      </c>
      <c r="F138" s="375">
        <v>143</v>
      </c>
      <c r="G138" s="374">
        <v>968</v>
      </c>
      <c r="H138" s="374">
        <v>804</v>
      </c>
      <c r="I138" s="379">
        <v>164</v>
      </c>
      <c r="J138" s="689">
        <v>1.1468531468531469</v>
      </c>
      <c r="K138" s="376">
        <v>1865362.76</v>
      </c>
      <c r="L138" s="376">
        <v>1446921.18</v>
      </c>
      <c r="M138" s="377">
        <v>418441.58000000007</v>
      </c>
      <c r="N138" s="383">
        <v>2373343.4899999998</v>
      </c>
      <c r="O138" s="376">
        <v>1823781.2499999998</v>
      </c>
      <c r="P138" s="380">
        <v>549562.24</v>
      </c>
      <c r="Q138" s="689">
        <v>1.3133547579090967</v>
      </c>
      <c r="R138" s="599">
        <v>131120.65999999992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459</v>
      </c>
      <c r="E139" s="374">
        <v>341</v>
      </c>
      <c r="F139" s="375">
        <v>118</v>
      </c>
      <c r="G139" s="374">
        <v>723</v>
      </c>
      <c r="H139" s="374">
        <v>512</v>
      </c>
      <c r="I139" s="379">
        <v>211</v>
      </c>
      <c r="J139" s="689">
        <v>1.7881355932203389</v>
      </c>
      <c r="K139" s="376">
        <v>613790.35000000009</v>
      </c>
      <c r="L139" s="376">
        <v>461727.99000000005</v>
      </c>
      <c r="M139" s="377">
        <v>152062.36000000004</v>
      </c>
      <c r="N139" s="383">
        <v>1145667.02</v>
      </c>
      <c r="O139" s="376">
        <v>856032.27000000014</v>
      </c>
      <c r="P139" s="380">
        <v>289634.74999999988</v>
      </c>
      <c r="Q139" s="689">
        <v>1.9047103438352515</v>
      </c>
      <c r="R139" s="599">
        <v>137572.38999999984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152</v>
      </c>
      <c r="E140" s="374">
        <v>134</v>
      </c>
      <c r="F140" s="375">
        <v>18</v>
      </c>
      <c r="G140" s="374">
        <v>317</v>
      </c>
      <c r="H140" s="374">
        <v>291</v>
      </c>
      <c r="I140" s="379">
        <v>26</v>
      </c>
      <c r="J140" s="689">
        <v>1.4444444444444444</v>
      </c>
      <c r="K140" s="376">
        <v>236612.25999999998</v>
      </c>
      <c r="L140" s="376">
        <v>208355.27</v>
      </c>
      <c r="M140" s="377">
        <v>28256.989999999991</v>
      </c>
      <c r="N140" s="383">
        <v>670195.69999999995</v>
      </c>
      <c r="O140" s="376">
        <v>513809.98</v>
      </c>
      <c r="P140" s="380">
        <v>156385.71999999997</v>
      </c>
      <c r="Q140" s="689">
        <v>5.5344083003886837</v>
      </c>
      <c r="R140" s="599">
        <v>128128.72999999998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1857</v>
      </c>
      <c r="E141" s="374">
        <v>1372</v>
      </c>
      <c r="F141" s="375">
        <v>485</v>
      </c>
      <c r="G141" s="374">
        <v>1936</v>
      </c>
      <c r="H141" s="374">
        <v>1500</v>
      </c>
      <c r="I141" s="379">
        <v>436</v>
      </c>
      <c r="J141" s="689">
        <v>0.89896907216494848</v>
      </c>
      <c r="K141" s="376">
        <v>40340531.449999996</v>
      </c>
      <c r="L141" s="376">
        <v>30419795.73</v>
      </c>
      <c r="M141" s="377">
        <v>9920735.7199999951</v>
      </c>
      <c r="N141" s="383">
        <v>12558640.16</v>
      </c>
      <c r="O141" s="376">
        <v>5193907.9399999995</v>
      </c>
      <c r="P141" s="380">
        <v>7364732.2199999997</v>
      </c>
      <c r="Q141" s="689">
        <v>0.74235746499655808</v>
      </c>
      <c r="R141" s="599">
        <v>-2556003.4999999953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899" t="s">
        <v>326</v>
      </c>
      <c r="C143" s="899"/>
      <c r="D143" s="384">
        <v>110152</v>
      </c>
      <c r="E143" s="384">
        <v>87059</v>
      </c>
      <c r="F143" s="385">
        <v>23093</v>
      </c>
      <c r="G143" s="374">
        <v>117492</v>
      </c>
      <c r="H143" s="384">
        <v>95577</v>
      </c>
      <c r="I143" s="388">
        <v>21915</v>
      </c>
      <c r="J143" s="688">
        <v>0.94898887108647645</v>
      </c>
      <c r="K143" s="377">
        <v>284385941.13673764</v>
      </c>
      <c r="L143" s="578">
        <v>186272574.51840004</v>
      </c>
      <c r="M143" s="386">
        <v>98113366.618337661</v>
      </c>
      <c r="N143" s="377">
        <v>277520068.83206624</v>
      </c>
      <c r="O143" s="578">
        <v>176146693.22969994</v>
      </c>
      <c r="P143" s="389">
        <v>101373375.60236621</v>
      </c>
      <c r="Q143" s="688">
        <v>1.0332269607739588</v>
      </c>
      <c r="R143" s="600">
        <v>3260008.984028548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9" t="s">
        <v>198</v>
      </c>
      <c r="C147" s="899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46007290.849999994</v>
      </c>
      <c r="L147" s="453">
        <f>SUM(L90)</f>
        <v>34560286.390000001</v>
      </c>
      <c r="M147" s="386" t="e">
        <f>SUM(M90+#REF!)</f>
        <v>#REF!</v>
      </c>
      <c r="N147" s="377">
        <f>SUM(N90)</f>
        <v>20484690.120000001</v>
      </c>
      <c r="O147" s="453">
        <f>SUM(O90)</f>
        <v>11222998.649999999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1" t="s">
        <v>136</v>
      </c>
      <c r="B2" s="1181"/>
      <c r="C2" s="1181"/>
      <c r="D2" s="1181"/>
      <c r="E2" s="1181"/>
      <c r="F2" s="1181"/>
      <c r="G2" s="1181"/>
      <c r="H2" s="1181"/>
    </row>
    <row r="3" spans="1:8" s="44" customFormat="1" ht="20.25" customHeight="1" x14ac:dyDescent="0.25">
      <c r="A3" s="1088" t="s">
        <v>151</v>
      </c>
      <c r="B3" s="1088"/>
      <c r="C3" s="1088"/>
      <c r="D3" s="1088"/>
      <c r="E3" s="1088"/>
      <c r="F3" s="1088"/>
      <c r="G3" s="1088"/>
      <c r="H3" s="1088"/>
    </row>
    <row r="4" spans="1:8" ht="16.5" customHeight="1" x14ac:dyDescent="0.25">
      <c r="A4" s="1082" t="s">
        <v>84</v>
      </c>
      <c r="B4" s="1182" t="s">
        <v>48</v>
      </c>
      <c r="C4" s="1098" t="s">
        <v>85</v>
      </c>
      <c r="D4" s="1099"/>
      <c r="E4" s="1099"/>
      <c r="F4" s="1100"/>
      <c r="G4" s="1100"/>
      <c r="H4" s="1101"/>
    </row>
    <row r="5" spans="1:8" ht="15.75" customHeight="1" x14ac:dyDescent="0.25">
      <c r="A5" s="1083"/>
      <c r="B5" s="1183"/>
      <c r="C5" s="1102"/>
      <c r="D5" s="1102"/>
      <c r="E5" s="1102"/>
      <c r="F5" s="1103"/>
      <c r="G5" s="1103"/>
      <c r="H5" s="1104"/>
    </row>
    <row r="6" spans="1:8" ht="15.75" customHeight="1" x14ac:dyDescent="0.25">
      <c r="A6" s="1083"/>
      <c r="B6" s="1183"/>
      <c r="C6" s="1175" t="s">
        <v>93</v>
      </c>
      <c r="D6" s="1176"/>
      <c r="E6" s="1177"/>
      <c r="F6" s="1178" t="s">
        <v>52</v>
      </c>
      <c r="G6" s="1179"/>
      <c r="H6" s="1180"/>
    </row>
    <row r="7" spans="1:8" s="45" customFormat="1" ht="35.25" customHeight="1" x14ac:dyDescent="0.25">
      <c r="A7" s="1083"/>
      <c r="B7" s="1183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3" t="s">
        <v>88</v>
      </c>
      <c r="B22" s="1174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1" t="s">
        <v>141</v>
      </c>
      <c r="B2" s="1181"/>
      <c r="C2" s="1181"/>
      <c r="D2" s="1181"/>
      <c r="E2" s="1181"/>
      <c r="F2" s="1181"/>
      <c r="G2" s="1181"/>
      <c r="H2" s="1181"/>
    </row>
    <row r="3" spans="1:8" s="44" customFormat="1" ht="20.25" customHeight="1" x14ac:dyDescent="0.25">
      <c r="A3" s="1088" t="s">
        <v>151</v>
      </c>
      <c r="B3" s="1088"/>
      <c r="C3" s="1088"/>
      <c r="D3" s="1088"/>
      <c r="E3" s="1088"/>
      <c r="F3" s="1088"/>
      <c r="G3" s="1088"/>
      <c r="H3" s="1088"/>
    </row>
    <row r="4" spans="1:8" ht="16.5" customHeight="1" x14ac:dyDescent="0.25">
      <c r="A4" s="1082" t="s">
        <v>84</v>
      </c>
      <c r="B4" s="1182" t="s">
        <v>48</v>
      </c>
      <c r="C4" s="1098" t="s">
        <v>86</v>
      </c>
      <c r="D4" s="1099"/>
      <c r="E4" s="1099"/>
      <c r="F4" s="1100"/>
      <c r="G4" s="1100"/>
      <c r="H4" s="1101"/>
    </row>
    <row r="5" spans="1:8" ht="15.75" customHeight="1" x14ac:dyDescent="0.25">
      <c r="A5" s="1083"/>
      <c r="B5" s="1183"/>
      <c r="C5" s="1102"/>
      <c r="D5" s="1102"/>
      <c r="E5" s="1102"/>
      <c r="F5" s="1103"/>
      <c r="G5" s="1103"/>
      <c r="H5" s="1104"/>
    </row>
    <row r="6" spans="1:8" ht="15.75" customHeight="1" x14ac:dyDescent="0.25">
      <c r="A6" s="1083"/>
      <c r="B6" s="1183"/>
      <c r="C6" s="1184" t="s">
        <v>93</v>
      </c>
      <c r="D6" s="1185"/>
      <c r="E6" s="1186"/>
      <c r="F6" s="1178" t="s">
        <v>52</v>
      </c>
      <c r="G6" s="1179"/>
      <c r="H6" s="1180"/>
    </row>
    <row r="7" spans="1:8" s="45" customFormat="1" ht="35.25" customHeight="1" x14ac:dyDescent="0.25">
      <c r="A7" s="1083"/>
      <c r="B7" s="1183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3" t="s">
        <v>88</v>
      </c>
      <c r="B22" s="1174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89"/>
      <c r="B1" s="1190"/>
      <c r="C1" s="1190"/>
      <c r="D1" s="1190"/>
    </row>
    <row r="2" spans="1:10" s="46" customFormat="1" ht="23.25" customHeight="1" x14ac:dyDescent="0.25">
      <c r="A2" s="1191" t="s">
        <v>145</v>
      </c>
      <c r="B2" s="1192"/>
      <c r="C2" s="1192"/>
      <c r="D2" s="1192"/>
    </row>
    <row r="3" spans="1:10" s="46" customFormat="1" ht="18" customHeight="1" x14ac:dyDescent="0.25">
      <c r="A3" s="1111" t="s">
        <v>151</v>
      </c>
      <c r="B3" s="1112"/>
      <c r="C3" s="1112"/>
      <c r="D3" s="1112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3" t="s">
        <v>74</v>
      </c>
      <c r="B5" s="1115" t="s">
        <v>48</v>
      </c>
      <c r="C5" s="1115" t="s">
        <v>2</v>
      </c>
      <c r="D5" s="1117" t="s">
        <v>89</v>
      </c>
    </row>
    <row r="6" spans="1:10" s="50" customFormat="1" ht="31.5" customHeight="1" x14ac:dyDescent="0.2">
      <c r="A6" s="1114"/>
      <c r="B6" s="1116"/>
      <c r="C6" s="1116"/>
      <c r="D6" s="1118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7" t="s">
        <v>91</v>
      </c>
      <c r="B15" s="1188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89"/>
      <c r="B1" s="1190"/>
      <c r="C1" s="1190"/>
      <c r="D1" s="1190"/>
    </row>
    <row r="2" spans="1:10" s="46" customFormat="1" ht="23.25" customHeight="1" x14ac:dyDescent="0.25">
      <c r="A2" s="1148" t="s">
        <v>144</v>
      </c>
      <c r="B2" s="1112"/>
      <c r="C2" s="1112"/>
      <c r="D2" s="1112"/>
    </row>
    <row r="3" spans="1:10" s="46" customFormat="1" ht="18" customHeight="1" x14ac:dyDescent="0.25">
      <c r="A3" s="1111" t="s">
        <v>151</v>
      </c>
      <c r="B3" s="1112"/>
      <c r="C3" s="1112"/>
      <c r="D3" s="1112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3" t="s">
        <v>74</v>
      </c>
      <c r="B5" s="1115" t="s">
        <v>48</v>
      </c>
      <c r="C5" s="1115" t="s">
        <v>2</v>
      </c>
      <c r="D5" s="1117" t="s">
        <v>89</v>
      </c>
    </row>
    <row r="6" spans="1:10" s="50" customFormat="1" ht="31.5" customHeight="1" x14ac:dyDescent="0.2">
      <c r="A6" s="1114"/>
      <c r="B6" s="1116"/>
      <c r="C6" s="1116"/>
      <c r="D6" s="1118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7" t="s">
        <v>91</v>
      </c>
      <c r="B15" s="1188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38"/>
      <c r="B2" s="1139"/>
      <c r="C2" s="1139"/>
      <c r="D2" s="1139"/>
      <c r="E2" s="1139"/>
      <c r="F2" s="1139"/>
      <c r="G2" s="1197"/>
      <c r="H2" s="1197"/>
    </row>
    <row r="3" spans="1:10" s="2" customFormat="1" ht="15.75" customHeight="1" x14ac:dyDescent="0.3">
      <c r="A3" s="1198" t="s">
        <v>136</v>
      </c>
      <c r="B3" s="1198"/>
      <c r="C3" s="1198"/>
      <c r="D3" s="1198"/>
      <c r="E3" s="1199"/>
      <c r="F3" s="1199"/>
      <c r="G3" s="1199"/>
      <c r="H3" s="1199"/>
    </row>
    <row r="4" spans="1:10" s="2" customFormat="1" ht="15" customHeight="1" x14ac:dyDescent="0.3">
      <c r="A4" s="1205" t="s">
        <v>151</v>
      </c>
      <c r="B4" s="1206"/>
      <c r="C4" s="1206"/>
      <c r="D4" s="1206"/>
      <c r="E4" s="1206"/>
      <c r="F4" s="1206"/>
      <c r="G4" s="1206"/>
      <c r="H4" s="1206"/>
    </row>
    <row r="5" spans="1:10" s="5" customFormat="1" ht="15" customHeight="1" x14ac:dyDescent="0.25">
      <c r="A5" s="1130" t="s">
        <v>106</v>
      </c>
      <c r="B5" s="1009" t="s">
        <v>1</v>
      </c>
      <c r="C5" s="1132" t="s">
        <v>93</v>
      </c>
      <c r="D5" s="1132"/>
      <c r="E5" s="1207" t="s">
        <v>52</v>
      </c>
      <c r="F5" s="1207"/>
      <c r="G5" s="1132" t="s">
        <v>97</v>
      </c>
      <c r="H5" s="1202"/>
    </row>
    <row r="6" spans="1:10" s="6" customFormat="1" ht="15" customHeight="1" x14ac:dyDescent="0.25">
      <c r="A6" s="1131"/>
      <c r="B6" s="1010"/>
      <c r="C6" s="1203"/>
      <c r="D6" s="1203"/>
      <c r="E6" s="1208"/>
      <c r="F6" s="1208"/>
      <c r="G6" s="1203"/>
      <c r="H6" s="1204"/>
      <c r="I6" s="5"/>
    </row>
    <row r="7" spans="1:10" s="6" customFormat="1" ht="15" customHeight="1" x14ac:dyDescent="0.25">
      <c r="A7" s="1131"/>
      <c r="B7" s="1010"/>
      <c r="C7" s="1195" t="s">
        <v>137</v>
      </c>
      <c r="D7" s="1193" t="s">
        <v>138</v>
      </c>
      <c r="E7" s="1195" t="s">
        <v>137</v>
      </c>
      <c r="F7" s="1193" t="s">
        <v>138</v>
      </c>
      <c r="G7" s="1200" t="s">
        <v>137</v>
      </c>
      <c r="H7" s="1194" t="s">
        <v>138</v>
      </c>
      <c r="I7" s="5"/>
    </row>
    <row r="8" spans="1:10" s="6" customFormat="1" ht="28.5" customHeight="1" x14ac:dyDescent="0.25">
      <c r="A8" s="1131"/>
      <c r="B8" s="1010"/>
      <c r="C8" s="1196"/>
      <c r="D8" s="1193"/>
      <c r="E8" s="1196"/>
      <c r="F8" s="1193"/>
      <c r="G8" s="1201"/>
      <c r="H8" s="119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19" t="s">
        <v>40</v>
      </c>
      <c r="B28" s="1120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23"/>
      <c r="D31" s="1123"/>
      <c r="E31" s="1123"/>
      <c r="F31" s="1123"/>
      <c r="G31" s="1123"/>
      <c r="H31" s="1123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900" t="s">
        <v>267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</row>
    <row r="5" spans="2:21 16384:16384" s="269" customFormat="1" ht="12.6" customHeight="1" x14ac:dyDescent="0.25">
      <c r="B5" s="901" t="s">
        <v>331</v>
      </c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6" spans="2:21 16384:16384" s="269" customFormat="1" ht="16.5" customHeight="1" x14ac:dyDescent="0.25">
      <c r="B6" s="918" t="s">
        <v>268</v>
      </c>
      <c r="C6" s="918"/>
      <c r="D6" s="918"/>
      <c r="E6" s="918"/>
      <c r="F6" s="272"/>
      <c r="G6" s="272"/>
      <c r="H6" s="272"/>
      <c r="I6" s="272"/>
      <c r="J6" s="272"/>
      <c r="K6" s="272"/>
      <c r="L6" s="345"/>
      <c r="M6" s="345"/>
      <c r="N6" s="930" t="s">
        <v>180</v>
      </c>
      <c r="O6" s="930"/>
    </row>
    <row r="7" spans="2:21 16384:16384" ht="17.25" customHeight="1" x14ac:dyDescent="0.25">
      <c r="B7" s="904" t="s">
        <v>84</v>
      </c>
      <c r="C7" s="907" t="s">
        <v>248</v>
      </c>
      <c r="D7" s="931" t="s">
        <v>262</v>
      </c>
      <c r="E7" s="932"/>
      <c r="F7" s="932"/>
      <c r="G7" s="933"/>
      <c r="H7" s="931" t="s">
        <v>263</v>
      </c>
      <c r="I7" s="932"/>
      <c r="J7" s="932"/>
      <c r="K7" s="933"/>
      <c r="L7" s="346"/>
      <c r="M7" s="912" t="s">
        <v>238</v>
      </c>
      <c r="N7" s="913"/>
      <c r="O7" s="914"/>
    </row>
    <row r="8" spans="2:21 16384:16384" ht="30" customHeight="1" x14ac:dyDescent="0.25">
      <c r="B8" s="905"/>
      <c r="C8" s="908"/>
      <c r="D8" s="921" t="s">
        <v>195</v>
      </c>
      <c r="E8" s="922"/>
      <c r="F8" s="921" t="s">
        <v>162</v>
      </c>
      <c r="G8" s="922"/>
      <c r="H8" s="934" t="s">
        <v>195</v>
      </c>
      <c r="I8" s="935"/>
      <c r="J8" s="921" t="s">
        <v>162</v>
      </c>
      <c r="K8" s="922"/>
      <c r="L8" s="347"/>
      <c r="M8" s="921" t="s">
        <v>239</v>
      </c>
      <c r="N8" s="922"/>
      <c r="O8" s="907" t="s">
        <v>332</v>
      </c>
    </row>
    <row r="9" spans="2:21 16384:16384" ht="16.149999999999999" customHeight="1" x14ac:dyDescent="0.25">
      <c r="B9" s="906"/>
      <c r="C9" s="909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909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36">
        <v>1</v>
      </c>
      <c r="C11" s="937" t="s">
        <v>5</v>
      </c>
      <c r="D11" s="693">
        <v>24120166.800000004</v>
      </c>
      <c r="E11" s="674">
        <v>26262832.318000007</v>
      </c>
      <c r="F11" s="938">
        <v>23681677.620000005</v>
      </c>
      <c r="G11" s="939">
        <v>25827337.518000007</v>
      </c>
      <c r="H11" s="795">
        <v>651242.6</v>
      </c>
      <c r="I11" s="693">
        <v>1417051.03</v>
      </c>
      <c r="J11" s="938">
        <v>651242.6</v>
      </c>
      <c r="K11" s="941">
        <v>1417051.03</v>
      </c>
      <c r="L11" s="348"/>
      <c r="M11" s="942">
        <v>24332920.220000006</v>
      </c>
      <c r="N11" s="943">
        <v>27244388.548000008</v>
      </c>
      <c r="O11" s="944">
        <v>1.1196514146956753</v>
      </c>
      <c r="XFD11" s="368"/>
    </row>
    <row r="12" spans="2:21 16384:16384" ht="16.899999999999999" customHeight="1" x14ac:dyDescent="0.3">
      <c r="B12" s="936"/>
      <c r="C12" s="937"/>
      <c r="D12" s="335">
        <v>-438489.17999999993</v>
      </c>
      <c r="E12" s="335">
        <v>-435494.79999999993</v>
      </c>
      <c r="F12" s="938"/>
      <c r="G12" s="940"/>
      <c r="H12" s="335">
        <v>0</v>
      </c>
      <c r="I12" s="335">
        <v>0</v>
      </c>
      <c r="J12" s="938"/>
      <c r="K12" s="941"/>
      <c r="L12" s="348"/>
      <c r="M12" s="942"/>
      <c r="N12" s="943"/>
      <c r="O12" s="945"/>
      <c r="XFD12" s="368"/>
    </row>
    <row r="13" spans="2:21 16384:16384" ht="16.899999999999999" customHeight="1" x14ac:dyDescent="0.3">
      <c r="B13" s="936">
        <v>2</v>
      </c>
      <c r="C13" s="946" t="s">
        <v>7</v>
      </c>
      <c r="D13" s="693">
        <v>5243904.2400000012</v>
      </c>
      <c r="E13" s="693">
        <v>5761078.5999999978</v>
      </c>
      <c r="F13" s="938">
        <v>5243904.2400000012</v>
      </c>
      <c r="G13" s="939">
        <v>5761078.5999999978</v>
      </c>
      <c r="H13" s="795">
        <v>200880.09999999998</v>
      </c>
      <c r="I13" s="795">
        <v>281119.06000000006</v>
      </c>
      <c r="J13" s="938">
        <v>200880.09999999998</v>
      </c>
      <c r="K13" s="941">
        <v>281119.06000000006</v>
      </c>
      <c r="L13" s="348"/>
      <c r="M13" s="942">
        <v>5444784.3400000008</v>
      </c>
      <c r="N13" s="943">
        <v>6042197.6599999983</v>
      </c>
      <c r="O13" s="944">
        <v>1.109722127212847</v>
      </c>
      <c r="XFD13" s="368"/>
    </row>
    <row r="14" spans="2:21 16384:16384" ht="16.899999999999999" customHeight="1" x14ac:dyDescent="0.3">
      <c r="B14" s="936"/>
      <c r="C14" s="946"/>
      <c r="D14" s="335">
        <v>0</v>
      </c>
      <c r="E14" s="335">
        <v>0</v>
      </c>
      <c r="F14" s="938"/>
      <c r="G14" s="940"/>
      <c r="H14" s="335">
        <v>0</v>
      </c>
      <c r="I14" s="335">
        <v>0</v>
      </c>
      <c r="J14" s="938"/>
      <c r="K14" s="941"/>
      <c r="L14" s="348"/>
      <c r="M14" s="942"/>
      <c r="N14" s="943"/>
      <c r="O14" s="945"/>
      <c r="XFD14" s="368"/>
    </row>
    <row r="15" spans="2:21 16384:16384" ht="16.899999999999999" customHeight="1" x14ac:dyDescent="0.3">
      <c r="B15" s="936">
        <v>3</v>
      </c>
      <c r="C15" s="946" t="s">
        <v>9</v>
      </c>
      <c r="D15" s="693">
        <v>38860636.039999999</v>
      </c>
      <c r="E15" s="693">
        <v>40270086.050000004</v>
      </c>
      <c r="F15" s="938">
        <v>38794445.030000001</v>
      </c>
      <c r="G15" s="939">
        <v>40258301.620000005</v>
      </c>
      <c r="H15" s="795">
        <v>1838829.6400000001</v>
      </c>
      <c r="I15" s="795">
        <v>1715025.1700000002</v>
      </c>
      <c r="J15" s="938">
        <v>1838829.6400000001</v>
      </c>
      <c r="K15" s="941">
        <v>1715025.1700000002</v>
      </c>
      <c r="L15" s="348"/>
      <c r="M15" s="942">
        <v>40633274.670000002</v>
      </c>
      <c r="N15" s="943">
        <v>41973326.790000007</v>
      </c>
      <c r="O15" s="944">
        <v>1.0329791810008702</v>
      </c>
      <c r="XFD15" s="368"/>
    </row>
    <row r="16" spans="2:21 16384:16384" ht="16.899999999999999" customHeight="1" x14ac:dyDescent="0.3">
      <c r="B16" s="936"/>
      <c r="C16" s="946"/>
      <c r="D16" s="335">
        <v>-66191.010000000009</v>
      </c>
      <c r="E16" s="335">
        <v>-11784.43</v>
      </c>
      <c r="F16" s="938"/>
      <c r="G16" s="940"/>
      <c r="H16" s="335">
        <v>0</v>
      </c>
      <c r="I16" s="335">
        <v>0</v>
      </c>
      <c r="J16" s="938"/>
      <c r="K16" s="941"/>
      <c r="L16" s="348"/>
      <c r="M16" s="942"/>
      <c r="N16" s="943"/>
      <c r="O16" s="945"/>
      <c r="XFD16" s="368"/>
    </row>
    <row r="17" spans="2:15 16384:16384" ht="16.899999999999999" customHeight="1" x14ac:dyDescent="0.3">
      <c r="B17" s="936">
        <v>4</v>
      </c>
      <c r="C17" s="946" t="s">
        <v>11</v>
      </c>
      <c r="D17" s="693">
        <v>0</v>
      </c>
      <c r="E17" s="693">
        <v>6000</v>
      </c>
      <c r="F17" s="938">
        <v>0</v>
      </c>
      <c r="G17" s="939">
        <v>6000</v>
      </c>
      <c r="H17" s="795">
        <v>0</v>
      </c>
      <c r="I17" s="795">
        <v>0</v>
      </c>
      <c r="J17" s="938">
        <v>0</v>
      </c>
      <c r="K17" s="941">
        <v>0</v>
      </c>
      <c r="L17" s="348"/>
      <c r="M17" s="942">
        <v>0</v>
      </c>
      <c r="N17" s="943">
        <v>6000</v>
      </c>
      <c r="O17" s="944" t="s">
        <v>335</v>
      </c>
      <c r="XFD17" s="368"/>
    </row>
    <row r="18" spans="2:15 16384:16384" ht="16.899999999999999" customHeight="1" x14ac:dyDescent="0.3">
      <c r="B18" s="936"/>
      <c r="C18" s="946"/>
      <c r="D18" s="335">
        <v>0</v>
      </c>
      <c r="E18" s="335">
        <v>0</v>
      </c>
      <c r="F18" s="938"/>
      <c r="G18" s="940"/>
      <c r="H18" s="335">
        <v>0</v>
      </c>
      <c r="I18" s="335">
        <v>0</v>
      </c>
      <c r="J18" s="938"/>
      <c r="K18" s="941"/>
      <c r="L18" s="348"/>
      <c r="M18" s="942"/>
      <c r="N18" s="943"/>
      <c r="O18" s="945"/>
      <c r="XFD18" s="368"/>
    </row>
    <row r="19" spans="2:15 16384:16384" ht="16.899999999999999" customHeight="1" x14ac:dyDescent="0.3">
      <c r="B19" s="936">
        <v>5</v>
      </c>
      <c r="C19" s="946" t="s">
        <v>13</v>
      </c>
      <c r="D19" s="693">
        <v>96895.73</v>
      </c>
      <c r="E19" s="693">
        <v>4898.96</v>
      </c>
      <c r="F19" s="938">
        <v>96895.73</v>
      </c>
      <c r="G19" s="939">
        <v>4898.96</v>
      </c>
      <c r="H19" s="795">
        <v>0</v>
      </c>
      <c r="I19" s="795">
        <v>0</v>
      </c>
      <c r="J19" s="938">
        <v>0</v>
      </c>
      <c r="K19" s="941">
        <v>0</v>
      </c>
      <c r="L19" s="348"/>
      <c r="M19" s="942">
        <v>96895.73</v>
      </c>
      <c r="N19" s="943">
        <v>4898.96</v>
      </c>
      <c r="O19" s="944">
        <v>5.0559090684388262E-2</v>
      </c>
      <c r="XFD19" s="368"/>
    </row>
    <row r="20" spans="2:15 16384:16384" ht="16.899999999999999" customHeight="1" x14ac:dyDescent="0.3">
      <c r="B20" s="936"/>
      <c r="C20" s="946"/>
      <c r="D20" s="335">
        <v>0</v>
      </c>
      <c r="E20" s="335">
        <v>0</v>
      </c>
      <c r="F20" s="938"/>
      <c r="G20" s="940"/>
      <c r="H20" s="335">
        <v>0</v>
      </c>
      <c r="I20" s="335">
        <v>0</v>
      </c>
      <c r="J20" s="938"/>
      <c r="K20" s="941"/>
      <c r="L20" s="348"/>
      <c r="M20" s="942"/>
      <c r="N20" s="943"/>
      <c r="O20" s="945"/>
      <c r="XFD20" s="368"/>
    </row>
    <row r="21" spans="2:15 16384:16384" ht="16.899999999999999" customHeight="1" x14ac:dyDescent="0.3">
      <c r="B21" s="936">
        <v>6</v>
      </c>
      <c r="C21" s="946" t="s">
        <v>15</v>
      </c>
      <c r="D21" s="693">
        <v>14208.48</v>
      </c>
      <c r="E21" s="693">
        <v>9099.1500000000015</v>
      </c>
      <c r="F21" s="938">
        <v>14208.48</v>
      </c>
      <c r="G21" s="939">
        <v>9099.1500000000015</v>
      </c>
      <c r="H21" s="795">
        <v>0</v>
      </c>
      <c r="I21" s="795">
        <v>0</v>
      </c>
      <c r="J21" s="938">
        <v>0</v>
      </c>
      <c r="K21" s="941">
        <v>0</v>
      </c>
      <c r="L21" s="348"/>
      <c r="M21" s="942">
        <v>14208.48</v>
      </c>
      <c r="N21" s="943">
        <v>9099.1500000000015</v>
      </c>
      <c r="O21" s="944">
        <v>0.64040277355494757</v>
      </c>
      <c r="XFD21" s="368"/>
    </row>
    <row r="22" spans="2:15 16384:16384" ht="16.899999999999999" customHeight="1" x14ac:dyDescent="0.3">
      <c r="B22" s="936"/>
      <c r="C22" s="946"/>
      <c r="D22" s="335">
        <v>0</v>
      </c>
      <c r="E22" s="335">
        <v>0</v>
      </c>
      <c r="F22" s="938"/>
      <c r="G22" s="940"/>
      <c r="H22" s="335">
        <v>0</v>
      </c>
      <c r="I22" s="335">
        <v>0</v>
      </c>
      <c r="J22" s="938"/>
      <c r="K22" s="941"/>
      <c r="L22" s="348"/>
      <c r="M22" s="942"/>
      <c r="N22" s="943"/>
      <c r="O22" s="945"/>
      <c r="XFD22" s="368"/>
    </row>
    <row r="23" spans="2:15 16384:16384" ht="16.899999999999999" customHeight="1" x14ac:dyDescent="0.3">
      <c r="B23" s="936">
        <v>7</v>
      </c>
      <c r="C23" s="946" t="s">
        <v>17</v>
      </c>
      <c r="D23" s="693">
        <v>2581209.7799999998</v>
      </c>
      <c r="E23" s="693">
        <v>2634157.0799999996</v>
      </c>
      <c r="F23" s="938">
        <v>2279438.2399999998</v>
      </c>
      <c r="G23" s="939">
        <v>2621600.2299999995</v>
      </c>
      <c r="H23" s="795">
        <v>177699.7</v>
      </c>
      <c r="I23" s="795">
        <v>217398.56</v>
      </c>
      <c r="J23" s="938">
        <v>177699.7</v>
      </c>
      <c r="K23" s="941">
        <v>217398.56</v>
      </c>
      <c r="L23" s="348"/>
      <c r="M23" s="942">
        <v>2457137.94</v>
      </c>
      <c r="N23" s="943">
        <v>2838998.7899999996</v>
      </c>
      <c r="O23" s="944">
        <v>1.155408796463417</v>
      </c>
      <c r="XFD23" s="368"/>
    </row>
    <row r="24" spans="2:15 16384:16384" ht="16.899999999999999" customHeight="1" x14ac:dyDescent="0.3">
      <c r="B24" s="936"/>
      <c r="C24" s="946"/>
      <c r="D24" s="335">
        <v>-301771.53999999998</v>
      </c>
      <c r="E24" s="335">
        <v>-12556.85</v>
      </c>
      <c r="F24" s="938"/>
      <c r="G24" s="940"/>
      <c r="H24" s="335">
        <v>0</v>
      </c>
      <c r="I24" s="335">
        <v>0</v>
      </c>
      <c r="J24" s="938"/>
      <c r="K24" s="941"/>
      <c r="L24" s="348"/>
      <c r="M24" s="942"/>
      <c r="N24" s="943"/>
      <c r="O24" s="945"/>
      <c r="XFD24" s="368"/>
    </row>
    <row r="25" spans="2:15 16384:16384" ht="16.899999999999999" customHeight="1" x14ac:dyDescent="0.3">
      <c r="B25" s="936">
        <v>8</v>
      </c>
      <c r="C25" s="946" t="s">
        <v>19</v>
      </c>
      <c r="D25" s="693">
        <v>17648145.080000006</v>
      </c>
      <c r="E25" s="693">
        <v>16676604.880099999</v>
      </c>
      <c r="F25" s="938">
        <v>17384243.430000007</v>
      </c>
      <c r="G25" s="939">
        <v>16423777.150099998</v>
      </c>
      <c r="H25" s="795">
        <v>580820.28</v>
      </c>
      <c r="I25" s="795">
        <v>714959.62</v>
      </c>
      <c r="J25" s="938">
        <v>580820.28</v>
      </c>
      <c r="K25" s="941">
        <v>714959.62</v>
      </c>
      <c r="L25" s="348"/>
      <c r="M25" s="942">
        <v>17965063.710000008</v>
      </c>
      <c r="N25" s="943">
        <v>17138736.770099998</v>
      </c>
      <c r="O25" s="944">
        <v>0.95400367328282576</v>
      </c>
      <c r="XFD25" s="368"/>
    </row>
    <row r="26" spans="2:15 16384:16384" ht="16.899999999999999" customHeight="1" x14ac:dyDescent="0.3">
      <c r="B26" s="936"/>
      <c r="C26" s="946"/>
      <c r="D26" s="335">
        <v>-263901.65000000002</v>
      </c>
      <c r="E26" s="335">
        <v>-252827.73</v>
      </c>
      <c r="F26" s="938"/>
      <c r="G26" s="940"/>
      <c r="H26" s="335">
        <v>0</v>
      </c>
      <c r="I26" s="335">
        <v>0</v>
      </c>
      <c r="J26" s="938"/>
      <c r="K26" s="941"/>
      <c r="L26" s="348"/>
      <c r="M26" s="942"/>
      <c r="N26" s="943"/>
      <c r="O26" s="945"/>
      <c r="XFD26" s="368"/>
    </row>
    <row r="27" spans="2:15 16384:16384" ht="16.899999999999999" customHeight="1" x14ac:dyDescent="0.3">
      <c r="B27" s="936">
        <v>9</v>
      </c>
      <c r="C27" s="947" t="s">
        <v>242</v>
      </c>
      <c r="D27" s="693">
        <v>15450638.950000001</v>
      </c>
      <c r="E27" s="693">
        <v>14153422.190000001</v>
      </c>
      <c r="F27" s="938">
        <v>15279707.350000001</v>
      </c>
      <c r="G27" s="939">
        <v>14020978.320000002</v>
      </c>
      <c r="H27" s="795">
        <v>7086550.7499999991</v>
      </c>
      <c r="I27" s="795">
        <v>2837353.7199999997</v>
      </c>
      <c r="J27" s="938">
        <v>7086550.7499999991</v>
      </c>
      <c r="K27" s="941">
        <v>2837353.7199999997</v>
      </c>
      <c r="L27" s="348"/>
      <c r="M27" s="942">
        <v>22366258.100000001</v>
      </c>
      <c r="N27" s="943">
        <v>16858332.040000003</v>
      </c>
      <c r="O27" s="944">
        <v>0.75373949297312282</v>
      </c>
      <c r="XFD27" s="368"/>
    </row>
    <row r="28" spans="2:15 16384:16384" ht="16.899999999999999" customHeight="1" x14ac:dyDescent="0.3">
      <c r="B28" s="936"/>
      <c r="C28" s="947"/>
      <c r="D28" s="335">
        <v>-170931.6</v>
      </c>
      <c r="E28" s="335">
        <v>-132443.87</v>
      </c>
      <c r="F28" s="938"/>
      <c r="G28" s="940"/>
      <c r="H28" s="335">
        <v>0</v>
      </c>
      <c r="I28" s="335">
        <v>0</v>
      </c>
      <c r="J28" s="938"/>
      <c r="K28" s="941"/>
      <c r="L28" s="348"/>
      <c r="M28" s="942"/>
      <c r="N28" s="943"/>
      <c r="O28" s="945"/>
      <c r="XFD28" s="368"/>
    </row>
    <row r="29" spans="2:15 16384:16384" ht="16.899999999999999" customHeight="1" x14ac:dyDescent="0.3">
      <c r="B29" s="936">
        <v>10</v>
      </c>
      <c r="C29" s="947" t="s">
        <v>243</v>
      </c>
      <c r="D29" s="693">
        <v>151894672.94</v>
      </c>
      <c r="E29" s="693">
        <v>165500619.23999998</v>
      </c>
      <c r="F29" s="938">
        <v>151870567.32999998</v>
      </c>
      <c r="G29" s="939">
        <v>165500619.23999998</v>
      </c>
      <c r="H29" s="795">
        <v>15087926.889999999</v>
      </c>
      <c r="I29" s="795">
        <v>20032588.640000001</v>
      </c>
      <c r="J29" s="938">
        <v>15087926.889999999</v>
      </c>
      <c r="K29" s="941">
        <v>20032588.640000001</v>
      </c>
      <c r="L29" s="348"/>
      <c r="M29" s="942">
        <v>166958494.21999997</v>
      </c>
      <c r="N29" s="943">
        <v>185533207.88</v>
      </c>
      <c r="O29" s="944">
        <v>1.111253480973087</v>
      </c>
    </row>
    <row r="30" spans="2:15 16384:16384" ht="16.899999999999999" customHeight="1" x14ac:dyDescent="0.3">
      <c r="B30" s="936"/>
      <c r="C30" s="947"/>
      <c r="D30" s="335">
        <v>-24105.61</v>
      </c>
      <c r="E30" s="335">
        <v>0</v>
      </c>
      <c r="F30" s="938"/>
      <c r="G30" s="940"/>
      <c r="H30" s="335">
        <v>0</v>
      </c>
      <c r="I30" s="335">
        <v>0</v>
      </c>
      <c r="J30" s="938"/>
      <c r="K30" s="941"/>
      <c r="L30" s="348"/>
      <c r="M30" s="942"/>
      <c r="N30" s="943"/>
      <c r="O30" s="945"/>
    </row>
    <row r="31" spans="2:15 16384:16384" ht="16.899999999999999" customHeight="1" x14ac:dyDescent="0.3">
      <c r="B31" s="936">
        <v>11</v>
      </c>
      <c r="C31" s="947" t="s">
        <v>241</v>
      </c>
      <c r="D31" s="693">
        <v>116035.01</v>
      </c>
      <c r="E31" s="693">
        <v>41595.689999999995</v>
      </c>
      <c r="F31" s="938">
        <v>116035.01</v>
      </c>
      <c r="G31" s="939">
        <v>41595.689999999995</v>
      </c>
      <c r="H31" s="795">
        <v>0</v>
      </c>
      <c r="I31" s="795">
        <v>0</v>
      </c>
      <c r="J31" s="938">
        <v>0</v>
      </c>
      <c r="K31" s="941">
        <v>0</v>
      </c>
      <c r="L31" s="348"/>
      <c r="M31" s="942">
        <v>116035.01</v>
      </c>
      <c r="N31" s="943">
        <v>41595.689999999995</v>
      </c>
      <c r="O31" s="944">
        <v>0.35847534291590094</v>
      </c>
    </row>
    <row r="32" spans="2:15 16384:16384" ht="16.899999999999999" customHeight="1" x14ac:dyDescent="0.3">
      <c r="B32" s="936"/>
      <c r="C32" s="947"/>
      <c r="D32" s="335">
        <v>0</v>
      </c>
      <c r="E32" s="335">
        <v>0</v>
      </c>
      <c r="F32" s="938"/>
      <c r="G32" s="940"/>
      <c r="H32" s="335">
        <v>0</v>
      </c>
      <c r="I32" s="335">
        <v>0</v>
      </c>
      <c r="J32" s="938"/>
      <c r="K32" s="941"/>
      <c r="L32" s="348"/>
      <c r="M32" s="942"/>
      <c r="N32" s="943"/>
      <c r="O32" s="945"/>
    </row>
    <row r="33" spans="2:21" s="274" customFormat="1" ht="16.899999999999999" customHeight="1" x14ac:dyDescent="0.3">
      <c r="B33" s="936">
        <v>12</v>
      </c>
      <c r="C33" s="947" t="s">
        <v>244</v>
      </c>
      <c r="D33" s="693">
        <v>21037.11</v>
      </c>
      <c r="E33" s="693">
        <v>27229.260000000002</v>
      </c>
      <c r="F33" s="938">
        <v>21037.11</v>
      </c>
      <c r="G33" s="939">
        <v>27229.260000000002</v>
      </c>
      <c r="H33" s="795">
        <v>0</v>
      </c>
      <c r="I33" s="795">
        <v>0</v>
      </c>
      <c r="J33" s="938">
        <v>0</v>
      </c>
      <c r="K33" s="941">
        <v>0</v>
      </c>
      <c r="L33" s="348"/>
      <c r="M33" s="942">
        <v>21037.11</v>
      </c>
      <c r="N33" s="943">
        <v>27229.260000000002</v>
      </c>
      <c r="O33" s="944">
        <v>1.2943441375740299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36"/>
      <c r="C34" s="947"/>
      <c r="D34" s="335">
        <v>0</v>
      </c>
      <c r="E34" s="335">
        <v>0</v>
      </c>
      <c r="F34" s="938"/>
      <c r="G34" s="940"/>
      <c r="H34" s="335">
        <v>0</v>
      </c>
      <c r="I34" s="335">
        <v>0</v>
      </c>
      <c r="J34" s="938"/>
      <c r="K34" s="941"/>
      <c r="L34" s="348"/>
      <c r="M34" s="942"/>
      <c r="N34" s="943"/>
      <c r="O34" s="945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48">
        <v>13</v>
      </c>
      <c r="C35" s="955" t="s">
        <v>245</v>
      </c>
      <c r="D35" s="693">
        <v>5274241.51</v>
      </c>
      <c r="E35" s="693">
        <v>5259761.1099999985</v>
      </c>
      <c r="F35" s="938">
        <v>5057178.2</v>
      </c>
      <c r="G35" s="939">
        <v>5142629.5899999989</v>
      </c>
      <c r="H35" s="795">
        <v>400180.42</v>
      </c>
      <c r="I35" s="795">
        <v>263315.46000000002</v>
      </c>
      <c r="J35" s="938">
        <v>400180.42</v>
      </c>
      <c r="K35" s="941">
        <v>263315.46000000002</v>
      </c>
      <c r="L35" s="348"/>
      <c r="M35" s="942">
        <v>5457358.6200000001</v>
      </c>
      <c r="N35" s="943">
        <v>5405945.0499999989</v>
      </c>
      <c r="O35" s="944">
        <v>0.99057903766639377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49"/>
      <c r="C36" s="956"/>
      <c r="D36" s="335">
        <v>-217063.31</v>
      </c>
      <c r="E36" s="335">
        <v>-117131.52</v>
      </c>
      <c r="F36" s="938"/>
      <c r="G36" s="940"/>
      <c r="H36" s="335">
        <v>0</v>
      </c>
      <c r="I36" s="335">
        <v>0</v>
      </c>
      <c r="J36" s="938"/>
      <c r="K36" s="941"/>
      <c r="L36" s="348"/>
      <c r="M36" s="942"/>
      <c r="N36" s="943"/>
      <c r="O36" s="945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48">
        <v>14</v>
      </c>
      <c r="C37" s="955" t="s">
        <v>31</v>
      </c>
      <c r="D37" s="693">
        <v>7054256.54</v>
      </c>
      <c r="E37" s="693">
        <v>9640079.1399999987</v>
      </c>
      <c r="F37" s="938">
        <v>612666.66000000015</v>
      </c>
      <c r="G37" s="939">
        <v>9204123.5799999982</v>
      </c>
      <c r="H37" s="795">
        <v>1500</v>
      </c>
      <c r="I37" s="795">
        <v>3000</v>
      </c>
      <c r="J37" s="938">
        <v>1500</v>
      </c>
      <c r="K37" s="941">
        <v>3000</v>
      </c>
      <c r="L37" s="348"/>
      <c r="M37" s="942">
        <v>614166.66000000015</v>
      </c>
      <c r="N37" s="943">
        <v>9207123.5799999982</v>
      </c>
      <c r="O37" s="960">
        <v>14.991246154586111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49"/>
      <c r="C38" s="956"/>
      <c r="D38" s="335">
        <v>-6441589.8799999999</v>
      </c>
      <c r="E38" s="335">
        <v>-435955.56</v>
      </c>
      <c r="F38" s="938"/>
      <c r="G38" s="940"/>
      <c r="H38" s="335">
        <v>0</v>
      </c>
      <c r="I38" s="335">
        <v>0</v>
      </c>
      <c r="J38" s="938"/>
      <c r="K38" s="941"/>
      <c r="L38" s="348"/>
      <c r="M38" s="942"/>
      <c r="N38" s="943"/>
      <c r="O38" s="961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48">
        <v>15</v>
      </c>
      <c r="C39" s="955" t="s">
        <v>116</v>
      </c>
      <c r="D39" s="693">
        <v>156561.44999999998</v>
      </c>
      <c r="E39" s="693">
        <v>144724.31999999998</v>
      </c>
      <c r="F39" s="938">
        <v>156561.44999999998</v>
      </c>
      <c r="G39" s="939">
        <v>144724.31999999998</v>
      </c>
      <c r="H39" s="795">
        <v>0</v>
      </c>
      <c r="I39" s="795">
        <v>0</v>
      </c>
      <c r="J39" s="938">
        <v>0</v>
      </c>
      <c r="K39" s="941">
        <v>0</v>
      </c>
      <c r="L39" s="348"/>
      <c r="M39" s="942">
        <v>156561.44999999998</v>
      </c>
      <c r="N39" s="943">
        <v>144724.31999999998</v>
      </c>
      <c r="O39" s="944">
        <v>0.92439307377390789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49"/>
      <c r="C40" s="956"/>
      <c r="D40" s="335">
        <v>0</v>
      </c>
      <c r="E40" s="335">
        <v>0</v>
      </c>
      <c r="F40" s="938"/>
      <c r="G40" s="940"/>
      <c r="H40" s="335">
        <v>0</v>
      </c>
      <c r="I40" s="335">
        <v>0</v>
      </c>
      <c r="J40" s="938"/>
      <c r="K40" s="941"/>
      <c r="L40" s="348"/>
      <c r="M40" s="942"/>
      <c r="N40" s="943"/>
      <c r="O40" s="945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48">
        <v>16</v>
      </c>
      <c r="C41" s="955" t="s">
        <v>246</v>
      </c>
      <c r="D41" s="693">
        <v>1559397.77</v>
      </c>
      <c r="E41" s="693">
        <v>1842744.96</v>
      </c>
      <c r="F41" s="938">
        <v>1559397.77</v>
      </c>
      <c r="G41" s="939">
        <v>1842744.96</v>
      </c>
      <c r="H41" s="795">
        <v>708</v>
      </c>
      <c r="I41" s="795">
        <v>3702.91</v>
      </c>
      <c r="J41" s="938">
        <v>708</v>
      </c>
      <c r="K41" s="941">
        <v>3702.91</v>
      </c>
      <c r="L41" s="348"/>
      <c r="M41" s="942">
        <v>1560105.77</v>
      </c>
      <c r="N41" s="943">
        <v>1846447.8699999999</v>
      </c>
      <c r="O41" s="944">
        <v>1.1835401839453488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49"/>
      <c r="C42" s="956"/>
      <c r="D42" s="335">
        <v>0</v>
      </c>
      <c r="E42" s="335">
        <v>0</v>
      </c>
      <c r="F42" s="938"/>
      <c r="G42" s="940"/>
      <c r="H42" s="335">
        <v>0</v>
      </c>
      <c r="I42" s="335">
        <v>0</v>
      </c>
      <c r="J42" s="938"/>
      <c r="K42" s="941"/>
      <c r="L42" s="348"/>
      <c r="M42" s="942"/>
      <c r="N42" s="943"/>
      <c r="O42" s="945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48">
        <v>17</v>
      </c>
      <c r="C43" s="955" t="s">
        <v>247</v>
      </c>
      <c r="D43" s="693">
        <v>12222.720000000001</v>
      </c>
      <c r="E43" s="693">
        <v>2085</v>
      </c>
      <c r="F43" s="938">
        <v>12222.720000000001</v>
      </c>
      <c r="G43" s="939">
        <v>2085</v>
      </c>
      <c r="H43" s="795">
        <v>0</v>
      </c>
      <c r="I43" s="795">
        <v>0</v>
      </c>
      <c r="J43" s="938">
        <v>0</v>
      </c>
      <c r="K43" s="941">
        <v>0</v>
      </c>
      <c r="L43" s="348"/>
      <c r="M43" s="942">
        <v>12222.720000000001</v>
      </c>
      <c r="N43" s="943">
        <v>2085</v>
      </c>
      <c r="O43" s="944">
        <v>0.17058396167137918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49"/>
      <c r="C44" s="956"/>
      <c r="D44" s="335">
        <v>0</v>
      </c>
      <c r="E44" s="335">
        <v>0</v>
      </c>
      <c r="F44" s="938"/>
      <c r="G44" s="940"/>
      <c r="H44" s="335">
        <v>0</v>
      </c>
      <c r="I44" s="335">
        <v>0</v>
      </c>
      <c r="J44" s="938"/>
      <c r="K44" s="941"/>
      <c r="L44" s="348"/>
      <c r="M44" s="942"/>
      <c r="N44" s="943"/>
      <c r="O44" s="945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48">
        <v>18</v>
      </c>
      <c r="C45" s="955" t="s">
        <v>39</v>
      </c>
      <c r="D45" s="693">
        <v>31276.010000000002</v>
      </c>
      <c r="E45" s="693">
        <v>225933.96</v>
      </c>
      <c r="F45" s="938">
        <v>31276.010000000002</v>
      </c>
      <c r="G45" s="939">
        <v>225933.96</v>
      </c>
      <c r="H45" s="795">
        <v>99.72</v>
      </c>
      <c r="I45" s="795">
        <v>324</v>
      </c>
      <c r="J45" s="938">
        <v>99.72</v>
      </c>
      <c r="K45" s="941">
        <v>324</v>
      </c>
      <c r="L45" s="348"/>
      <c r="M45" s="942">
        <v>31375.730000000003</v>
      </c>
      <c r="N45" s="943">
        <v>226257.96</v>
      </c>
      <c r="O45" s="944">
        <v>7.2112413002024169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49"/>
      <c r="C46" s="956"/>
      <c r="D46" s="335">
        <v>0</v>
      </c>
      <c r="E46" s="335">
        <v>0</v>
      </c>
      <c r="F46" s="938"/>
      <c r="G46" s="940"/>
      <c r="H46" s="335">
        <v>0</v>
      </c>
      <c r="I46" s="335">
        <v>0</v>
      </c>
      <c r="J46" s="938"/>
      <c r="K46" s="941"/>
      <c r="L46" s="348"/>
      <c r="M46" s="942"/>
      <c r="N46" s="943"/>
      <c r="O46" s="945"/>
      <c r="P46" s="273"/>
      <c r="Q46" s="273"/>
      <c r="R46" s="273"/>
      <c r="S46" s="273"/>
      <c r="T46" s="273"/>
      <c r="U46" s="273"/>
    </row>
    <row r="47" spans="2:21" ht="18" customHeight="1" x14ac:dyDescent="0.25">
      <c r="B47" s="957" t="s">
        <v>269</v>
      </c>
      <c r="C47" s="957"/>
      <c r="D47" s="296">
        <v>270135506.16000003</v>
      </c>
      <c r="E47" s="542">
        <v>288462951.90809989</v>
      </c>
      <c r="F47" s="958">
        <v>262211462.38000003</v>
      </c>
      <c r="G47" s="959">
        <v>287064757.1480999</v>
      </c>
      <c r="H47" s="296">
        <v>26026438.100000001</v>
      </c>
      <c r="I47" s="542">
        <v>27485838.170000002</v>
      </c>
      <c r="J47" s="958">
        <v>26026438.100000001</v>
      </c>
      <c r="K47" s="959">
        <v>27485838.170000002</v>
      </c>
      <c r="L47" s="349"/>
      <c r="M47" s="941">
        <v>288237900.48000002</v>
      </c>
      <c r="N47" s="950">
        <v>314550595.31809998</v>
      </c>
      <c r="O47" s="951">
        <v>1.0912881158039303</v>
      </c>
    </row>
    <row r="48" spans="2:21" s="266" customFormat="1" ht="18" customHeight="1" x14ac:dyDescent="0.25">
      <c r="B48" s="953" t="s">
        <v>250</v>
      </c>
      <c r="C48" s="954"/>
      <c r="D48" s="664">
        <v>-7924043.7800000003</v>
      </c>
      <c r="E48" s="664">
        <v>-1398194.76</v>
      </c>
      <c r="F48" s="958"/>
      <c r="G48" s="959"/>
      <c r="H48" s="664">
        <v>0</v>
      </c>
      <c r="I48" s="664">
        <v>0</v>
      </c>
      <c r="J48" s="958"/>
      <c r="K48" s="959"/>
      <c r="L48" s="349"/>
      <c r="M48" s="941"/>
      <c r="N48" s="950"/>
      <c r="O48" s="952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</mergeCells>
  <conditionalFormatting sqref="O13 O15 O19 O21 O23 O25 O27 O29 O31 O33 O47 O17">
    <cfRule type="cellIs" dxfId="746" priority="31" stopIfTrue="1" operator="greaterThan">
      <formula>0</formula>
    </cfRule>
  </conditionalFormatting>
  <conditionalFormatting sqref="O47:O72 O13:O34">
    <cfRule type="cellIs" dxfId="745" priority="29" operator="lessThan">
      <formula>1</formula>
    </cfRule>
    <cfRule type="cellIs" dxfId="744" priority="30" operator="greaterThan">
      <formula>1</formula>
    </cfRule>
  </conditionalFormatting>
  <conditionalFormatting sqref="O11">
    <cfRule type="cellIs" dxfId="743" priority="28" stopIfTrue="1" operator="greaterThan">
      <formula>0</formula>
    </cfRule>
  </conditionalFormatting>
  <conditionalFormatting sqref="O11:O12">
    <cfRule type="cellIs" dxfId="742" priority="26" operator="lessThan">
      <formula>1</formula>
    </cfRule>
    <cfRule type="cellIs" dxfId="741" priority="27" operator="greaterThan">
      <formula>1</formula>
    </cfRule>
  </conditionalFormatting>
  <conditionalFormatting sqref="O47:O72 O11:O34">
    <cfRule type="cellIs" dxfId="740" priority="25" operator="lessThan">
      <formula>1</formula>
    </cfRule>
  </conditionalFormatting>
  <conditionalFormatting sqref="O35">
    <cfRule type="cellIs" dxfId="739" priority="24" stopIfTrue="1" operator="greaterThan">
      <formula>0</formula>
    </cfRule>
  </conditionalFormatting>
  <conditionalFormatting sqref="O35:O36">
    <cfRule type="cellIs" dxfId="738" priority="22" operator="lessThan">
      <formula>1</formula>
    </cfRule>
    <cfRule type="cellIs" dxfId="737" priority="23" operator="greaterThan">
      <formula>1</formula>
    </cfRule>
  </conditionalFormatting>
  <conditionalFormatting sqref="O35:O36">
    <cfRule type="cellIs" dxfId="736" priority="21" operator="lessThan">
      <formula>1</formula>
    </cfRule>
  </conditionalFormatting>
  <conditionalFormatting sqref="O37">
    <cfRule type="cellIs" dxfId="735" priority="20" stopIfTrue="1" operator="greaterThan">
      <formula>0</formula>
    </cfRule>
  </conditionalFormatting>
  <conditionalFormatting sqref="O37:O38">
    <cfRule type="cellIs" dxfId="734" priority="18" operator="lessThan">
      <formula>1</formula>
    </cfRule>
    <cfRule type="cellIs" dxfId="733" priority="19" operator="greaterThan">
      <formula>1</formula>
    </cfRule>
  </conditionalFormatting>
  <conditionalFormatting sqref="O37:O38">
    <cfRule type="cellIs" dxfId="732" priority="17" operator="lessThan">
      <formula>1</formula>
    </cfRule>
  </conditionalFormatting>
  <conditionalFormatting sqref="O45:O46">
    <cfRule type="cellIs" dxfId="731" priority="1" operator="lessThan">
      <formula>1</formula>
    </cfRule>
  </conditionalFormatting>
  <conditionalFormatting sqref="O39">
    <cfRule type="cellIs" dxfId="730" priority="16" stopIfTrue="1" operator="greaterThan">
      <formula>0</formula>
    </cfRule>
  </conditionalFormatting>
  <conditionalFormatting sqref="O39:O40">
    <cfRule type="cellIs" dxfId="729" priority="14" operator="lessThan">
      <formula>1</formula>
    </cfRule>
    <cfRule type="cellIs" dxfId="728" priority="15" operator="greaterThan">
      <formula>1</formula>
    </cfRule>
  </conditionalFormatting>
  <conditionalFormatting sqref="O39:O40">
    <cfRule type="cellIs" dxfId="727" priority="13" operator="lessThan">
      <formula>1</formula>
    </cfRule>
  </conditionalFormatting>
  <conditionalFormatting sqref="O41">
    <cfRule type="cellIs" dxfId="726" priority="12" stopIfTrue="1" operator="greaterThan">
      <formula>0</formula>
    </cfRule>
  </conditionalFormatting>
  <conditionalFormatting sqref="O41:O42">
    <cfRule type="cellIs" dxfId="725" priority="10" operator="lessThan">
      <formula>1</formula>
    </cfRule>
    <cfRule type="cellIs" dxfId="724" priority="11" operator="greaterThan">
      <formula>1</formula>
    </cfRule>
  </conditionalFormatting>
  <conditionalFormatting sqref="O41:O42">
    <cfRule type="cellIs" dxfId="723" priority="9" operator="lessThan">
      <formula>1</formula>
    </cfRule>
  </conditionalFormatting>
  <conditionalFormatting sqref="O43">
    <cfRule type="cellIs" dxfId="722" priority="8" stopIfTrue="1" operator="greaterThan">
      <formula>0</formula>
    </cfRule>
  </conditionalFormatting>
  <conditionalFormatting sqref="O43:O44">
    <cfRule type="cellIs" dxfId="721" priority="6" operator="lessThan">
      <formula>1</formula>
    </cfRule>
    <cfRule type="cellIs" dxfId="720" priority="7" operator="greaterThan">
      <formula>1</formula>
    </cfRule>
  </conditionalFormatting>
  <conditionalFormatting sqref="O43:O44">
    <cfRule type="cellIs" dxfId="719" priority="5" operator="lessThan">
      <formula>1</formula>
    </cfRule>
  </conditionalFormatting>
  <conditionalFormatting sqref="O45">
    <cfRule type="cellIs" dxfId="718" priority="4" stopIfTrue="1" operator="greaterThan">
      <formula>0</formula>
    </cfRule>
  </conditionalFormatting>
  <conditionalFormatting sqref="O45:O46">
    <cfRule type="cellIs" dxfId="717" priority="2" operator="lessThan">
      <formula>1</formula>
    </cfRule>
    <cfRule type="cellIs" dxfId="71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38"/>
      <c r="B2" s="1139"/>
      <c r="C2" s="1139"/>
      <c r="D2" s="1139"/>
      <c r="E2" s="1139"/>
      <c r="F2" s="1139"/>
      <c r="G2" s="1197"/>
      <c r="H2" s="1197"/>
    </row>
    <row r="3" spans="1:10" s="2" customFormat="1" ht="15" customHeight="1" x14ac:dyDescent="0.3">
      <c r="A3" s="1209" t="s">
        <v>141</v>
      </c>
      <c r="B3" s="1209"/>
      <c r="C3" s="1209"/>
      <c r="D3" s="1209"/>
      <c r="E3" s="1210"/>
      <c r="F3" s="1210"/>
      <c r="G3" s="1210"/>
      <c r="H3" s="1210"/>
    </row>
    <row r="4" spans="1:10" s="2" customFormat="1" ht="18.75" customHeight="1" x14ac:dyDescent="0.3">
      <c r="A4" s="1205" t="s">
        <v>151</v>
      </c>
      <c r="B4" s="1206"/>
      <c r="C4" s="1206"/>
      <c r="D4" s="1206"/>
      <c r="E4" s="1206"/>
      <c r="F4" s="1206"/>
      <c r="G4" s="1206"/>
      <c r="H4" s="1206"/>
    </row>
    <row r="5" spans="1:10" s="5" customFormat="1" ht="15" customHeight="1" x14ac:dyDescent="0.25">
      <c r="A5" s="1130" t="s">
        <v>106</v>
      </c>
      <c r="B5" s="1009" t="s">
        <v>1</v>
      </c>
      <c r="C5" s="1132" t="s">
        <v>93</v>
      </c>
      <c r="D5" s="1132"/>
      <c r="E5" s="1207" t="s">
        <v>52</v>
      </c>
      <c r="F5" s="1207"/>
      <c r="G5" s="1213" t="s">
        <v>97</v>
      </c>
      <c r="H5" s="1214"/>
    </row>
    <row r="6" spans="1:10" s="6" customFormat="1" ht="15" customHeight="1" x14ac:dyDescent="0.25">
      <c r="A6" s="1131"/>
      <c r="B6" s="1010"/>
      <c r="C6" s="1203"/>
      <c r="D6" s="1203"/>
      <c r="E6" s="1208"/>
      <c r="F6" s="1208"/>
      <c r="G6" s="1215"/>
      <c r="H6" s="1216"/>
      <c r="I6" s="5"/>
    </row>
    <row r="7" spans="1:10" s="6" customFormat="1" ht="15" customHeight="1" x14ac:dyDescent="0.25">
      <c r="A7" s="1131"/>
      <c r="B7" s="1010"/>
      <c r="C7" s="1211" t="s">
        <v>137</v>
      </c>
      <c r="D7" s="1010" t="s">
        <v>138</v>
      </c>
      <c r="E7" s="1211" t="s">
        <v>137</v>
      </c>
      <c r="F7" s="1010" t="s">
        <v>138</v>
      </c>
      <c r="G7" s="1200" t="s">
        <v>137</v>
      </c>
      <c r="H7" s="1194" t="s">
        <v>138</v>
      </c>
      <c r="I7" s="5"/>
    </row>
    <row r="8" spans="1:10" s="6" customFormat="1" ht="30" customHeight="1" x14ac:dyDescent="0.25">
      <c r="A8" s="1131"/>
      <c r="B8" s="1010"/>
      <c r="C8" s="1212"/>
      <c r="D8" s="1010"/>
      <c r="E8" s="1212"/>
      <c r="F8" s="1010"/>
      <c r="G8" s="1201"/>
      <c r="H8" s="119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19" t="s">
        <v>45</v>
      </c>
      <c r="B14" s="1120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23"/>
      <c r="D16" s="1123"/>
      <c r="E16" s="1123"/>
      <c r="F16" s="1123"/>
      <c r="G16" s="1123"/>
      <c r="H16" s="1123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50"/>
      <c r="B2" s="1151"/>
    </row>
    <row r="3" spans="1:6" s="2" customFormat="1" ht="17.25" customHeight="1" x14ac:dyDescent="0.3">
      <c r="A3" s="1219" t="s">
        <v>145</v>
      </c>
      <c r="B3" s="1219"/>
      <c r="C3" s="1219"/>
      <c r="D3" s="1219"/>
    </row>
    <row r="4" spans="1:6" s="2" customFormat="1" ht="16.5" customHeight="1" x14ac:dyDescent="0.3">
      <c r="A4" s="1217" t="s">
        <v>151</v>
      </c>
      <c r="B4" s="1218"/>
      <c r="C4" s="1218"/>
      <c r="D4" s="1218"/>
    </row>
    <row r="5" spans="1:6" s="5" customFormat="1" ht="15" customHeight="1" x14ac:dyDescent="0.25">
      <c r="A5" s="1007" t="s">
        <v>106</v>
      </c>
      <c r="B5" s="1009" t="s">
        <v>1</v>
      </c>
      <c r="C5" s="1144" t="s">
        <v>96</v>
      </c>
      <c r="D5" s="1145"/>
    </row>
    <row r="6" spans="1:6" s="6" customFormat="1" ht="15" customHeight="1" x14ac:dyDescent="0.25">
      <c r="A6" s="1008"/>
      <c r="B6" s="1010"/>
      <c r="C6" s="1146"/>
      <c r="D6" s="1147"/>
      <c r="E6" s="5"/>
    </row>
    <row r="7" spans="1:6" s="6" customFormat="1" ht="15" customHeight="1" x14ac:dyDescent="0.25">
      <c r="A7" s="1008"/>
      <c r="B7" s="1010"/>
      <c r="C7" s="1146"/>
      <c r="D7" s="1147"/>
      <c r="E7" s="5"/>
    </row>
    <row r="8" spans="1:6" s="6" customFormat="1" ht="23.25" customHeight="1" x14ac:dyDescent="0.25">
      <c r="A8" s="1008"/>
      <c r="B8" s="1010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19" t="s">
        <v>40</v>
      </c>
      <c r="B28" s="1120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50"/>
      <c r="B2" s="1151"/>
    </row>
    <row r="3" spans="1:8" s="2" customFormat="1" ht="19.5" customHeight="1" x14ac:dyDescent="0.3">
      <c r="A3" s="1220" t="s">
        <v>144</v>
      </c>
      <c r="B3" s="1220"/>
      <c r="C3" s="1220"/>
      <c r="D3" s="1220"/>
    </row>
    <row r="4" spans="1:8" s="2" customFormat="1" ht="14.25" customHeight="1" x14ac:dyDescent="0.3">
      <c r="A4" s="1221" t="s">
        <v>151</v>
      </c>
      <c r="B4" s="1218"/>
      <c r="C4" s="1218"/>
      <c r="D4" s="1218"/>
    </row>
    <row r="5" spans="1:8" s="5" customFormat="1" ht="15" customHeight="1" x14ac:dyDescent="0.25">
      <c r="A5" s="1007" t="s">
        <v>0</v>
      </c>
      <c r="B5" s="1009" t="s">
        <v>1</v>
      </c>
      <c r="C5" s="1144" t="s">
        <v>124</v>
      </c>
      <c r="D5" s="1145"/>
    </row>
    <row r="6" spans="1:8" s="6" customFormat="1" ht="15" customHeight="1" x14ac:dyDescent="0.25">
      <c r="A6" s="1008"/>
      <c r="B6" s="1010"/>
      <c r="C6" s="1146"/>
      <c r="D6" s="1147"/>
      <c r="E6" s="5"/>
    </row>
    <row r="7" spans="1:8" s="6" customFormat="1" ht="15" customHeight="1" x14ac:dyDescent="0.25">
      <c r="A7" s="1008"/>
      <c r="B7" s="1010"/>
      <c r="C7" s="1146"/>
      <c r="D7" s="1147"/>
      <c r="E7" s="5"/>
    </row>
    <row r="8" spans="1:8" s="6" customFormat="1" ht="23.25" customHeight="1" x14ac:dyDescent="0.25">
      <c r="A8" s="1008"/>
      <c r="B8" s="1010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19" t="s">
        <v>45</v>
      </c>
      <c r="B14" s="1120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2" t="s">
        <v>154</v>
      </c>
      <c r="B4" s="1222"/>
      <c r="C4" s="1222"/>
      <c r="D4" s="1222"/>
      <c r="E4" s="1222"/>
      <c r="F4" s="1222"/>
      <c r="G4" s="1222"/>
      <c r="H4" s="1222"/>
      <c r="I4" s="1222"/>
      <c r="J4" s="1222"/>
      <c r="K4" s="259"/>
      <c r="L4" s="259"/>
    </row>
    <row r="5" spans="1:23" s="165" customFormat="1" ht="19.5" customHeight="1" x14ac:dyDescent="0.3">
      <c r="A5" s="1222" t="s">
        <v>153</v>
      </c>
      <c r="B5" s="986"/>
      <c r="C5" s="986"/>
      <c r="D5" s="986"/>
      <c r="E5" s="986"/>
      <c r="F5" s="986"/>
      <c r="G5" s="986"/>
      <c r="H5" s="986"/>
      <c r="I5" s="986"/>
      <c r="J5" s="986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3" t="s">
        <v>106</v>
      </c>
      <c r="B7" s="1225" t="s">
        <v>107</v>
      </c>
      <c r="C7" s="1227" t="s">
        <v>118</v>
      </c>
      <c r="D7" s="1228"/>
      <c r="E7" s="1228"/>
      <c r="F7" s="1228"/>
      <c r="G7" s="1228"/>
      <c r="H7" s="1228"/>
      <c r="I7" s="1228"/>
      <c r="J7" s="1229"/>
      <c r="K7" s="443"/>
      <c r="L7" s="443"/>
    </row>
    <row r="8" spans="1:23" s="174" customFormat="1" ht="16.5" customHeight="1" x14ac:dyDescent="0.25">
      <c r="A8" s="1224"/>
      <c r="B8" s="1226"/>
      <c r="C8" s="1226" t="s">
        <v>93</v>
      </c>
      <c r="D8" s="1230"/>
      <c r="E8" s="1230"/>
      <c r="F8" s="1230"/>
      <c r="G8" s="1231" t="s">
        <v>52</v>
      </c>
      <c r="H8" s="1231"/>
      <c r="I8" s="1232"/>
      <c r="J8" s="1233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24"/>
      <c r="B9" s="1226"/>
      <c r="C9" s="1230"/>
      <c r="D9" s="1230"/>
      <c r="E9" s="1230"/>
      <c r="F9" s="1230"/>
      <c r="G9" s="1231"/>
      <c r="H9" s="1231"/>
      <c r="I9" s="1232"/>
      <c r="J9" s="1233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24"/>
      <c r="B10" s="1226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69" t="s">
        <v>40</v>
      </c>
      <c r="B25" s="971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72"/>
      <c r="F28" s="973"/>
      <c r="G28" s="185"/>
      <c r="H28" s="184"/>
      <c r="I28" s="974"/>
      <c r="J28" s="974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75"/>
      <c r="F29" s="976"/>
      <c r="G29" s="187"/>
      <c r="H29" s="164"/>
      <c r="I29" s="975"/>
      <c r="J29" s="976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25:B25"/>
    <mergeCell ref="E28:F28"/>
    <mergeCell ref="I28:J28"/>
    <mergeCell ref="E29:F29"/>
    <mergeCell ref="I29:J2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2" t="s">
        <v>155</v>
      </c>
      <c r="B4" s="1222"/>
      <c r="C4" s="1222"/>
      <c r="D4" s="1222"/>
    </row>
    <row r="5" spans="1:15" s="165" customFormat="1" ht="19.5" customHeight="1" x14ac:dyDescent="0.3">
      <c r="A5" s="1222" t="s">
        <v>156</v>
      </c>
      <c r="B5" s="986"/>
      <c r="C5" s="986"/>
      <c r="D5" s="986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3" t="s">
        <v>106</v>
      </c>
      <c r="B7" s="1225" t="s">
        <v>107</v>
      </c>
      <c r="C7" s="1227" t="s">
        <v>126</v>
      </c>
      <c r="D7" s="1229"/>
    </row>
    <row r="8" spans="1:15" s="174" customFormat="1" ht="16.5" customHeight="1" x14ac:dyDescent="0.25">
      <c r="A8" s="1224"/>
      <c r="B8" s="1226"/>
      <c r="C8" s="1226" t="s">
        <v>93</v>
      </c>
      <c r="D8" s="1234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4"/>
      <c r="B9" s="1226"/>
      <c r="C9" s="1230"/>
      <c r="D9" s="1234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4"/>
      <c r="B10" s="1226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69" t="s">
        <v>45</v>
      </c>
      <c r="B25" s="971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35" t="s">
        <v>154</v>
      </c>
      <c r="B4" s="1235"/>
      <c r="C4" s="1235"/>
      <c r="D4" s="1235"/>
      <c r="E4" s="1235"/>
      <c r="F4" s="1235"/>
      <c r="G4" s="1235"/>
      <c r="H4" s="1235"/>
      <c r="I4" s="1235"/>
      <c r="J4" s="1235"/>
      <c r="K4" s="259"/>
      <c r="L4" s="259"/>
      <c r="M4" s="259"/>
    </row>
    <row r="5" spans="1:24" s="165" customFormat="1" ht="19.5" customHeight="1" x14ac:dyDescent="0.3">
      <c r="A5" s="1222" t="s">
        <v>153</v>
      </c>
      <c r="B5" s="986"/>
      <c r="C5" s="986"/>
      <c r="D5" s="986"/>
      <c r="E5" s="986"/>
      <c r="F5" s="986"/>
      <c r="G5" s="986"/>
      <c r="H5" s="986"/>
      <c r="I5" s="986"/>
      <c r="J5" s="986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3" t="s">
        <v>106</v>
      </c>
      <c r="B7" s="1225" t="s">
        <v>107</v>
      </c>
      <c r="C7" s="1227" t="s">
        <v>118</v>
      </c>
      <c r="D7" s="1228"/>
      <c r="E7" s="1228"/>
      <c r="F7" s="1228"/>
      <c r="G7" s="1228"/>
      <c r="H7" s="1228"/>
      <c r="I7" s="1228"/>
      <c r="J7" s="1229"/>
      <c r="K7" s="443"/>
      <c r="L7" s="443"/>
      <c r="M7" s="443"/>
    </row>
    <row r="8" spans="1:24" s="174" customFormat="1" ht="16.5" customHeight="1" x14ac:dyDescent="0.25">
      <c r="A8" s="1224"/>
      <c r="B8" s="1226"/>
      <c r="C8" s="1226" t="s">
        <v>93</v>
      </c>
      <c r="D8" s="1230"/>
      <c r="E8" s="1230"/>
      <c r="F8" s="1230"/>
      <c r="G8" s="1231" t="s">
        <v>52</v>
      </c>
      <c r="H8" s="1231"/>
      <c r="I8" s="1232"/>
      <c r="J8" s="1233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24"/>
      <c r="B9" s="1226"/>
      <c r="C9" s="1230"/>
      <c r="D9" s="1230"/>
      <c r="E9" s="1230"/>
      <c r="F9" s="1230"/>
      <c r="G9" s="1231"/>
      <c r="H9" s="1231"/>
      <c r="I9" s="1232"/>
      <c r="J9" s="1233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24"/>
      <c r="B10" s="1226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69" t="s">
        <v>40</v>
      </c>
      <c r="B30" s="971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72"/>
      <c r="F33" s="973"/>
      <c r="G33" s="185"/>
      <c r="H33" s="184"/>
      <c r="I33" s="974"/>
      <c r="J33" s="974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75"/>
      <c r="F34" s="976"/>
      <c r="G34" s="187"/>
      <c r="H34" s="164"/>
      <c r="I34" s="975"/>
      <c r="J34" s="976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G8:J9"/>
    <mergeCell ref="A5:J5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6" t="s">
        <v>155</v>
      </c>
      <c r="B4" s="1236"/>
      <c r="C4" s="1236"/>
      <c r="D4" s="1236"/>
    </row>
    <row r="5" spans="1:15" s="165" customFormat="1" ht="19.5" customHeight="1" x14ac:dyDescent="0.3">
      <c r="A5" s="1222" t="s">
        <v>156</v>
      </c>
      <c r="B5" s="986"/>
      <c r="C5" s="986"/>
      <c r="D5" s="986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3" t="s">
        <v>106</v>
      </c>
      <c r="B7" s="1225" t="s">
        <v>107</v>
      </c>
      <c r="C7" s="1237" t="s">
        <v>93</v>
      </c>
      <c r="D7" s="1240" t="s">
        <v>52</v>
      </c>
    </row>
    <row r="8" spans="1:15" s="174" customFormat="1" ht="16.5" customHeight="1" x14ac:dyDescent="0.25">
      <c r="A8" s="1224"/>
      <c r="B8" s="1226"/>
      <c r="C8" s="1238"/>
      <c r="D8" s="1241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4"/>
      <c r="B9" s="1226"/>
      <c r="C9" s="1239"/>
      <c r="D9" s="124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4"/>
      <c r="B10" s="1226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69" t="s">
        <v>45</v>
      </c>
      <c r="B16" s="971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00" t="s">
        <v>271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</row>
    <row r="5" spans="2:21" s="269" customFormat="1" ht="13.15" customHeight="1" x14ac:dyDescent="0.25">
      <c r="B5" s="901" t="s">
        <v>331</v>
      </c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6" spans="2:21" s="269" customFormat="1" ht="16.5" customHeight="1" x14ac:dyDescent="0.25">
      <c r="B6" s="918" t="s">
        <v>270</v>
      </c>
      <c r="C6" s="918"/>
      <c r="D6" s="918"/>
      <c r="E6" s="918"/>
      <c r="F6" s="272"/>
      <c r="G6" s="272"/>
      <c r="H6" s="272"/>
      <c r="I6" s="272"/>
      <c r="J6" s="272"/>
      <c r="K6" s="272"/>
      <c r="L6" s="345"/>
      <c r="M6" s="345"/>
      <c r="N6" s="930" t="s">
        <v>180</v>
      </c>
      <c r="O6" s="930"/>
    </row>
    <row r="7" spans="2:21" ht="17.25" customHeight="1" x14ac:dyDescent="0.25">
      <c r="B7" s="904" t="s">
        <v>84</v>
      </c>
      <c r="C7" s="907" t="s">
        <v>160</v>
      </c>
      <c r="D7" s="931" t="s">
        <v>262</v>
      </c>
      <c r="E7" s="932"/>
      <c r="F7" s="932"/>
      <c r="G7" s="933"/>
      <c r="H7" s="931" t="s">
        <v>263</v>
      </c>
      <c r="I7" s="932"/>
      <c r="J7" s="932"/>
      <c r="K7" s="933"/>
      <c r="L7" s="346"/>
      <c r="M7" s="912" t="s">
        <v>238</v>
      </c>
      <c r="N7" s="913"/>
      <c r="O7" s="914"/>
    </row>
    <row r="8" spans="2:21" ht="30" customHeight="1" x14ac:dyDescent="0.25">
      <c r="B8" s="905"/>
      <c r="C8" s="908"/>
      <c r="D8" s="921" t="s">
        <v>195</v>
      </c>
      <c r="E8" s="922"/>
      <c r="F8" s="921" t="s">
        <v>162</v>
      </c>
      <c r="G8" s="922"/>
      <c r="H8" s="921" t="s">
        <v>195</v>
      </c>
      <c r="I8" s="922"/>
      <c r="J8" s="921" t="s">
        <v>162</v>
      </c>
      <c r="K8" s="922"/>
      <c r="L8" s="347"/>
      <c r="M8" s="921" t="s">
        <v>272</v>
      </c>
      <c r="N8" s="922"/>
      <c r="O8" s="968" t="s">
        <v>332</v>
      </c>
    </row>
    <row r="9" spans="2:21" ht="16.149999999999999" customHeight="1" x14ac:dyDescent="0.25">
      <c r="B9" s="906"/>
      <c r="C9" s="909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917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63" t="s">
        <v>53</v>
      </c>
      <c r="C11" s="937" t="s">
        <v>54</v>
      </c>
      <c r="D11" s="702">
        <v>13403282.419999981</v>
      </c>
      <c r="E11" s="676">
        <v>15201504.70999999</v>
      </c>
      <c r="F11" s="964">
        <v>13403282.419999981</v>
      </c>
      <c r="G11" s="962">
        <v>15201504.70999999</v>
      </c>
      <c r="H11" s="702">
        <v>2188661.91</v>
      </c>
      <c r="I11" s="702">
        <v>3092170.9399999962</v>
      </c>
      <c r="J11" s="964">
        <v>2188661.91</v>
      </c>
      <c r="K11" s="962">
        <v>3092170.9399999962</v>
      </c>
      <c r="L11" s="543"/>
      <c r="M11" s="966">
        <v>15591944.329999981</v>
      </c>
      <c r="N11" s="967">
        <v>18293675.649999987</v>
      </c>
      <c r="O11" s="944">
        <v>1.1732773836808594</v>
      </c>
    </row>
    <row r="12" spans="2:21" ht="15" customHeight="1" x14ac:dyDescent="0.3">
      <c r="B12" s="963"/>
      <c r="C12" s="937"/>
      <c r="D12" s="544">
        <v>0</v>
      </c>
      <c r="E12" s="544">
        <v>0</v>
      </c>
      <c r="F12" s="964"/>
      <c r="G12" s="962"/>
      <c r="H12" s="544">
        <v>0</v>
      </c>
      <c r="I12" s="544">
        <v>0</v>
      </c>
      <c r="J12" s="964"/>
      <c r="K12" s="962"/>
      <c r="L12" s="543"/>
      <c r="M12" s="966"/>
      <c r="N12" s="967"/>
      <c r="O12" s="945"/>
    </row>
    <row r="13" spans="2:21" ht="15" customHeight="1" x14ac:dyDescent="0.3">
      <c r="B13" s="963" t="s">
        <v>55</v>
      </c>
      <c r="C13" s="946" t="s">
        <v>87</v>
      </c>
      <c r="D13" s="702">
        <v>37658588</v>
      </c>
      <c r="E13" s="702">
        <v>39674763.849999994</v>
      </c>
      <c r="F13" s="964">
        <v>37398625.450000003</v>
      </c>
      <c r="G13" s="962">
        <v>39452282.669999994</v>
      </c>
      <c r="H13" s="702">
        <v>1614365.5700000003</v>
      </c>
      <c r="I13" s="702">
        <v>1833332.7</v>
      </c>
      <c r="J13" s="964">
        <v>1587777.2700000003</v>
      </c>
      <c r="K13" s="962">
        <v>1833332.7</v>
      </c>
      <c r="L13" s="543"/>
      <c r="M13" s="966">
        <v>38986402.720000006</v>
      </c>
      <c r="N13" s="967">
        <v>41285615.369999997</v>
      </c>
      <c r="O13" s="944">
        <v>1.0589747319472615</v>
      </c>
    </row>
    <row r="14" spans="2:21" ht="15" customHeight="1" x14ac:dyDescent="0.3">
      <c r="B14" s="963"/>
      <c r="C14" s="946"/>
      <c r="D14" s="544">
        <v>-259962.55</v>
      </c>
      <c r="E14" s="544">
        <v>-222481.18</v>
      </c>
      <c r="F14" s="964"/>
      <c r="G14" s="962"/>
      <c r="H14" s="544">
        <v>-26588.3</v>
      </c>
      <c r="I14" s="544">
        <v>0</v>
      </c>
      <c r="J14" s="964"/>
      <c r="K14" s="962"/>
      <c r="L14" s="543"/>
      <c r="M14" s="966"/>
      <c r="N14" s="967"/>
      <c r="O14" s="945"/>
    </row>
    <row r="15" spans="2:21" ht="15" customHeight="1" x14ac:dyDescent="0.3">
      <c r="B15" s="963" t="s">
        <v>57</v>
      </c>
      <c r="C15" s="946" t="s">
        <v>163</v>
      </c>
      <c r="D15" s="702">
        <v>10905375.110000001</v>
      </c>
      <c r="E15" s="702">
        <v>11748076.790000001</v>
      </c>
      <c r="F15" s="964">
        <v>10905375.110000001</v>
      </c>
      <c r="G15" s="962">
        <v>11748076.790000001</v>
      </c>
      <c r="H15" s="702">
        <v>535163.57999999996</v>
      </c>
      <c r="I15" s="702">
        <v>641087.83000000007</v>
      </c>
      <c r="J15" s="964">
        <v>535163.57999999996</v>
      </c>
      <c r="K15" s="962">
        <v>641087.83000000007</v>
      </c>
      <c r="L15" s="543"/>
      <c r="M15" s="966">
        <v>11440538.690000001</v>
      </c>
      <c r="N15" s="967">
        <v>12389164.620000001</v>
      </c>
      <c r="O15" s="944">
        <v>1.0829179425641189</v>
      </c>
    </row>
    <row r="16" spans="2:21" ht="15" customHeight="1" x14ac:dyDescent="0.3">
      <c r="B16" s="963"/>
      <c r="C16" s="946"/>
      <c r="D16" s="544">
        <v>0</v>
      </c>
      <c r="E16" s="544">
        <v>0</v>
      </c>
      <c r="F16" s="964"/>
      <c r="G16" s="962"/>
      <c r="H16" s="544">
        <v>0</v>
      </c>
      <c r="I16" s="544">
        <v>0</v>
      </c>
      <c r="J16" s="964"/>
      <c r="K16" s="962"/>
      <c r="L16" s="543"/>
      <c r="M16" s="966"/>
      <c r="N16" s="967"/>
      <c r="O16" s="945"/>
    </row>
    <row r="17" spans="2:15" ht="15" customHeight="1" x14ac:dyDescent="0.3">
      <c r="B17" s="963" t="s">
        <v>59</v>
      </c>
      <c r="C17" s="946" t="s">
        <v>164</v>
      </c>
      <c r="D17" s="702">
        <v>0</v>
      </c>
      <c r="E17" s="702">
        <v>4692573.21</v>
      </c>
      <c r="F17" s="964">
        <v>0</v>
      </c>
      <c r="G17" s="962">
        <v>4692573.21</v>
      </c>
      <c r="H17" s="702">
        <v>0</v>
      </c>
      <c r="I17" s="702">
        <v>0</v>
      </c>
      <c r="J17" s="964">
        <v>0</v>
      </c>
      <c r="K17" s="962">
        <v>0</v>
      </c>
      <c r="L17" s="543"/>
      <c r="M17" s="966">
        <v>0</v>
      </c>
      <c r="N17" s="967">
        <v>4692573.21</v>
      </c>
      <c r="O17" s="944" t="s">
        <v>335</v>
      </c>
    </row>
    <row r="18" spans="2:15" ht="15" customHeight="1" x14ac:dyDescent="0.3">
      <c r="B18" s="963"/>
      <c r="C18" s="946"/>
      <c r="D18" s="544">
        <v>0</v>
      </c>
      <c r="E18" s="544">
        <v>0</v>
      </c>
      <c r="F18" s="964"/>
      <c r="G18" s="962"/>
      <c r="H18" s="544">
        <v>0</v>
      </c>
      <c r="I18" s="544">
        <v>0</v>
      </c>
      <c r="J18" s="964"/>
      <c r="K18" s="962"/>
      <c r="L18" s="543"/>
      <c r="M18" s="966"/>
      <c r="N18" s="967"/>
      <c r="O18" s="945"/>
    </row>
    <row r="19" spans="2:15" ht="15" customHeight="1" x14ac:dyDescent="0.3">
      <c r="B19" s="963" t="s">
        <v>61</v>
      </c>
      <c r="C19" s="946" t="s">
        <v>165</v>
      </c>
      <c r="D19" s="702">
        <v>32019860.780000005</v>
      </c>
      <c r="E19" s="702">
        <v>34973814.799999997</v>
      </c>
      <c r="F19" s="964">
        <v>25227444.550000004</v>
      </c>
      <c r="G19" s="962">
        <v>34478653.32</v>
      </c>
      <c r="H19" s="702">
        <v>945216.60000000009</v>
      </c>
      <c r="I19" s="702">
        <v>1700123.9000000001</v>
      </c>
      <c r="J19" s="964">
        <v>945216.60000000009</v>
      </c>
      <c r="K19" s="962">
        <v>1700123.9000000001</v>
      </c>
      <c r="L19" s="543"/>
      <c r="M19" s="966">
        <v>26172661.150000006</v>
      </c>
      <c r="N19" s="967">
        <v>36178777.219999999</v>
      </c>
      <c r="O19" s="944">
        <v>1.3823117570144368</v>
      </c>
    </row>
    <row r="20" spans="2:15" ht="15" customHeight="1" x14ac:dyDescent="0.3">
      <c r="B20" s="963"/>
      <c r="C20" s="946"/>
      <c r="D20" s="544">
        <v>-6792416.2299999995</v>
      </c>
      <c r="E20" s="544">
        <v>-495161.48</v>
      </c>
      <c r="F20" s="964"/>
      <c r="G20" s="962"/>
      <c r="H20" s="544">
        <v>0</v>
      </c>
      <c r="I20" s="544">
        <v>0</v>
      </c>
      <c r="J20" s="964"/>
      <c r="K20" s="962"/>
      <c r="L20" s="543"/>
      <c r="M20" s="966"/>
      <c r="N20" s="967"/>
      <c r="O20" s="945"/>
    </row>
    <row r="21" spans="2:15" ht="15" customHeight="1" x14ac:dyDescent="0.3">
      <c r="B21" s="963" t="s">
        <v>63</v>
      </c>
      <c r="C21" s="946" t="s">
        <v>166</v>
      </c>
      <c r="D21" s="702">
        <v>43077189.230000004</v>
      </c>
      <c r="E21" s="702">
        <v>44768017.299999997</v>
      </c>
      <c r="F21" s="964">
        <v>42932177.670000002</v>
      </c>
      <c r="G21" s="962">
        <v>44624270.649999999</v>
      </c>
      <c r="H21" s="702">
        <v>6732752.3600000003</v>
      </c>
      <c r="I21" s="702">
        <v>5489044.1900000004</v>
      </c>
      <c r="J21" s="964">
        <v>6732752.3600000003</v>
      </c>
      <c r="K21" s="962">
        <v>5489044.1900000004</v>
      </c>
      <c r="L21" s="543"/>
      <c r="M21" s="966">
        <v>49664930.030000001</v>
      </c>
      <c r="N21" s="967">
        <v>50113314.839999996</v>
      </c>
      <c r="O21" s="944">
        <v>1.0090281977590454</v>
      </c>
    </row>
    <row r="22" spans="2:15" ht="15" customHeight="1" x14ac:dyDescent="0.3">
      <c r="B22" s="963"/>
      <c r="C22" s="946"/>
      <c r="D22" s="544">
        <v>-145011.56</v>
      </c>
      <c r="E22" s="544">
        <v>-143746.65</v>
      </c>
      <c r="F22" s="964"/>
      <c r="G22" s="962"/>
      <c r="H22" s="544">
        <v>0</v>
      </c>
      <c r="I22" s="544">
        <v>0</v>
      </c>
      <c r="J22" s="964"/>
      <c r="K22" s="962"/>
      <c r="L22" s="543"/>
      <c r="M22" s="966"/>
      <c r="N22" s="967"/>
      <c r="O22" s="945"/>
    </row>
    <row r="23" spans="2:15" ht="15" customHeight="1" x14ac:dyDescent="0.3">
      <c r="B23" s="963" t="s">
        <v>65</v>
      </c>
      <c r="C23" s="946" t="s">
        <v>167</v>
      </c>
      <c r="D23" s="702">
        <v>7287108.659999989</v>
      </c>
      <c r="E23" s="702">
        <v>8162711.5799999759</v>
      </c>
      <c r="F23" s="964">
        <v>7287108.659999989</v>
      </c>
      <c r="G23" s="962">
        <v>8162711.5799999759</v>
      </c>
      <c r="H23" s="702">
        <v>0</v>
      </c>
      <c r="I23" s="702">
        <v>0</v>
      </c>
      <c r="J23" s="964">
        <v>0</v>
      </c>
      <c r="K23" s="962">
        <v>0</v>
      </c>
      <c r="L23" s="543"/>
      <c r="M23" s="966">
        <v>7287108.659999989</v>
      </c>
      <c r="N23" s="967">
        <v>8162711.5799999759</v>
      </c>
      <c r="O23" s="944">
        <v>1.1201577965766176</v>
      </c>
    </row>
    <row r="24" spans="2:15" ht="15" customHeight="1" x14ac:dyDescent="0.3">
      <c r="B24" s="963"/>
      <c r="C24" s="946"/>
      <c r="D24" s="544">
        <v>0</v>
      </c>
      <c r="E24" s="544">
        <v>0</v>
      </c>
      <c r="F24" s="964"/>
      <c r="G24" s="962"/>
      <c r="H24" s="544">
        <v>0</v>
      </c>
      <c r="I24" s="544">
        <v>0</v>
      </c>
      <c r="J24" s="964"/>
      <c r="K24" s="962"/>
      <c r="L24" s="543"/>
      <c r="M24" s="966"/>
      <c r="N24" s="967"/>
      <c r="O24" s="945"/>
    </row>
    <row r="25" spans="2:15" ht="15" customHeight="1" x14ac:dyDescent="0.3">
      <c r="B25" s="963" t="s">
        <v>66</v>
      </c>
      <c r="C25" s="946" t="s">
        <v>168</v>
      </c>
      <c r="D25" s="702">
        <v>461634.42</v>
      </c>
      <c r="E25" s="702">
        <v>489116.11000000086</v>
      </c>
      <c r="F25" s="964">
        <v>461634.42</v>
      </c>
      <c r="G25" s="962">
        <v>489116.11000000086</v>
      </c>
      <c r="H25" s="702">
        <v>201491.19999999998</v>
      </c>
      <c r="I25" s="702">
        <v>241058.50999999983</v>
      </c>
      <c r="J25" s="964">
        <v>201491.19999999998</v>
      </c>
      <c r="K25" s="962">
        <v>241058.50999999983</v>
      </c>
      <c r="L25" s="543"/>
      <c r="M25" s="966">
        <v>663125.62</v>
      </c>
      <c r="N25" s="967">
        <v>730174.62000000069</v>
      </c>
      <c r="O25" s="944">
        <v>1.1011105557948442</v>
      </c>
    </row>
    <row r="26" spans="2:15" ht="15" customHeight="1" x14ac:dyDescent="0.3">
      <c r="B26" s="963"/>
      <c r="C26" s="946"/>
      <c r="D26" s="544">
        <v>0</v>
      </c>
      <c r="E26" s="544">
        <v>0</v>
      </c>
      <c r="F26" s="964"/>
      <c r="G26" s="962"/>
      <c r="H26" s="544">
        <v>0</v>
      </c>
      <c r="I26" s="544">
        <v>0</v>
      </c>
      <c r="J26" s="964"/>
      <c r="K26" s="962"/>
      <c r="L26" s="543"/>
      <c r="M26" s="966"/>
      <c r="N26" s="967"/>
      <c r="O26" s="945"/>
    </row>
    <row r="27" spans="2:15" ht="15" customHeight="1" x14ac:dyDescent="0.3">
      <c r="B27" s="963" t="s">
        <v>67</v>
      </c>
      <c r="C27" s="946" t="s">
        <v>169</v>
      </c>
      <c r="D27" s="702">
        <v>48190227.900000006</v>
      </c>
      <c r="E27" s="702">
        <v>44516396.018099993</v>
      </c>
      <c r="F27" s="964">
        <v>47682212.550000004</v>
      </c>
      <c r="G27" s="962">
        <v>44146688.92809999</v>
      </c>
      <c r="H27" s="702">
        <v>3131248.32</v>
      </c>
      <c r="I27" s="702">
        <v>3847304.6399999997</v>
      </c>
      <c r="J27" s="964">
        <v>3131248.32</v>
      </c>
      <c r="K27" s="962">
        <v>3847304.6399999997</v>
      </c>
      <c r="L27" s="543"/>
      <c r="M27" s="966">
        <v>50813460.870000005</v>
      </c>
      <c r="N27" s="967">
        <v>47993993.56809999</v>
      </c>
      <c r="O27" s="944">
        <v>0.94451337788006062</v>
      </c>
    </row>
    <row r="28" spans="2:15" ht="15" customHeight="1" x14ac:dyDescent="0.3">
      <c r="B28" s="963"/>
      <c r="C28" s="946"/>
      <c r="D28" s="544">
        <v>-508015.35</v>
      </c>
      <c r="E28" s="544">
        <v>-369707.08999999997</v>
      </c>
      <c r="F28" s="964"/>
      <c r="G28" s="962"/>
      <c r="H28" s="544">
        <v>0</v>
      </c>
      <c r="I28" s="544">
        <v>0</v>
      </c>
      <c r="J28" s="964"/>
      <c r="K28" s="962"/>
      <c r="L28" s="543"/>
      <c r="M28" s="966"/>
      <c r="N28" s="967"/>
      <c r="O28" s="945"/>
    </row>
    <row r="29" spans="2:15" ht="15" customHeight="1" x14ac:dyDescent="0.3">
      <c r="B29" s="963" t="s">
        <v>22</v>
      </c>
      <c r="C29" s="946" t="s">
        <v>170</v>
      </c>
      <c r="D29" s="702">
        <v>26500994.990000006</v>
      </c>
      <c r="E29" s="702">
        <v>28078734.629999999</v>
      </c>
      <c r="F29" s="964">
        <v>26343869.580000006</v>
      </c>
      <c r="G29" s="962">
        <v>27926452.27</v>
      </c>
      <c r="H29" s="702">
        <v>0</v>
      </c>
      <c r="I29" s="702">
        <v>0</v>
      </c>
      <c r="J29" s="964">
        <v>0</v>
      </c>
      <c r="K29" s="962">
        <v>0</v>
      </c>
      <c r="L29" s="543"/>
      <c r="M29" s="966">
        <v>26343869.580000006</v>
      </c>
      <c r="N29" s="967">
        <v>27926452.27</v>
      </c>
      <c r="O29" s="944">
        <v>1.0600740405730475</v>
      </c>
    </row>
    <row r="30" spans="2:15" ht="15" customHeight="1" x14ac:dyDescent="0.3">
      <c r="B30" s="963"/>
      <c r="C30" s="946"/>
      <c r="D30" s="544">
        <v>-157125.40999999995</v>
      </c>
      <c r="E30" s="544">
        <v>-152282.36000000002</v>
      </c>
      <c r="F30" s="964"/>
      <c r="G30" s="962"/>
      <c r="H30" s="544">
        <v>0</v>
      </c>
      <c r="I30" s="544">
        <v>0</v>
      </c>
      <c r="J30" s="964"/>
      <c r="K30" s="962"/>
      <c r="L30" s="543"/>
      <c r="M30" s="966"/>
      <c r="N30" s="967"/>
      <c r="O30" s="945"/>
    </row>
    <row r="31" spans="2:15" ht="15" customHeight="1" x14ac:dyDescent="0.3">
      <c r="B31" s="963" t="s">
        <v>24</v>
      </c>
      <c r="C31" s="946" t="s">
        <v>171</v>
      </c>
      <c r="D31" s="702">
        <v>16626998.319999998</v>
      </c>
      <c r="E31" s="702">
        <v>19312247.829999998</v>
      </c>
      <c r="F31" s="964">
        <v>16626998.319999998</v>
      </c>
      <c r="G31" s="962">
        <v>19312247.829999998</v>
      </c>
      <c r="H31" s="702">
        <v>4270569.6099999994</v>
      </c>
      <c r="I31" s="702">
        <v>4697422.7700000005</v>
      </c>
      <c r="J31" s="964">
        <v>4270569.6099999994</v>
      </c>
      <c r="K31" s="962">
        <v>4697422.7700000005</v>
      </c>
      <c r="L31" s="543"/>
      <c r="M31" s="966">
        <v>20897567.93</v>
      </c>
      <c r="N31" s="967">
        <v>24009670.599999998</v>
      </c>
      <c r="O31" s="944">
        <v>1.1489217635480129</v>
      </c>
    </row>
    <row r="32" spans="2:15" ht="15" customHeight="1" x14ac:dyDescent="0.3">
      <c r="B32" s="963"/>
      <c r="C32" s="946"/>
      <c r="D32" s="544">
        <v>0</v>
      </c>
      <c r="E32" s="544">
        <v>0</v>
      </c>
      <c r="F32" s="964"/>
      <c r="G32" s="962"/>
      <c r="H32" s="544">
        <v>0</v>
      </c>
      <c r="I32" s="544">
        <v>0</v>
      </c>
      <c r="J32" s="964"/>
      <c r="K32" s="962"/>
      <c r="L32" s="543"/>
      <c r="M32" s="966"/>
      <c r="N32" s="967"/>
      <c r="O32" s="945"/>
    </row>
    <row r="33" spans="2:21" s="274" customFormat="1" ht="15" customHeight="1" x14ac:dyDescent="0.3">
      <c r="B33" s="963" t="s">
        <v>26</v>
      </c>
      <c r="C33" s="946" t="s">
        <v>71</v>
      </c>
      <c r="D33" s="702">
        <v>20893582.800000001</v>
      </c>
      <c r="E33" s="702">
        <v>22954365.5</v>
      </c>
      <c r="F33" s="964">
        <v>20832070.120000001</v>
      </c>
      <c r="G33" s="962">
        <v>22939549.5</v>
      </c>
      <c r="H33" s="702">
        <v>576264.79</v>
      </c>
      <c r="I33" s="702">
        <v>766049.58</v>
      </c>
      <c r="J33" s="964">
        <v>576264.79</v>
      </c>
      <c r="K33" s="962">
        <v>766049.58</v>
      </c>
      <c r="L33" s="543"/>
      <c r="M33" s="966">
        <v>21408334.91</v>
      </c>
      <c r="N33" s="967">
        <v>23705599.079999998</v>
      </c>
      <c r="O33" s="944">
        <v>1.1073069988701889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63"/>
      <c r="C34" s="946"/>
      <c r="D34" s="544">
        <v>-61512.68</v>
      </c>
      <c r="E34" s="544">
        <v>-14816</v>
      </c>
      <c r="F34" s="964"/>
      <c r="G34" s="962"/>
      <c r="H34" s="544">
        <v>0</v>
      </c>
      <c r="I34" s="544">
        <v>0</v>
      </c>
      <c r="J34" s="964"/>
      <c r="K34" s="962"/>
      <c r="L34" s="543"/>
      <c r="M34" s="966"/>
      <c r="N34" s="967"/>
      <c r="O34" s="945"/>
      <c r="P34" s="273"/>
      <c r="Q34" s="273"/>
      <c r="R34" s="273"/>
      <c r="S34" s="273"/>
      <c r="T34" s="273"/>
      <c r="U34" s="273"/>
    </row>
    <row r="35" spans="2:21" ht="15" customHeight="1" x14ac:dyDescent="0.3">
      <c r="B35" s="963" t="s">
        <v>28</v>
      </c>
      <c r="C35" s="946" t="s">
        <v>172</v>
      </c>
      <c r="D35" s="702">
        <v>13110663.529999999</v>
      </c>
      <c r="E35" s="702">
        <v>13890629.58</v>
      </c>
      <c r="F35" s="964">
        <v>13110663.529999999</v>
      </c>
      <c r="G35" s="962">
        <v>13890629.58</v>
      </c>
      <c r="H35" s="702">
        <v>4611248</v>
      </c>
      <c r="I35" s="702">
        <v>4114701.36</v>
      </c>
      <c r="J35" s="964">
        <v>4611248</v>
      </c>
      <c r="K35" s="962">
        <v>4114701.36</v>
      </c>
      <c r="L35" s="543"/>
      <c r="M35" s="966">
        <v>17721911.530000001</v>
      </c>
      <c r="N35" s="967">
        <v>18005330.940000001</v>
      </c>
      <c r="O35" s="944">
        <v>1.0159925981754407</v>
      </c>
    </row>
    <row r="36" spans="2:21" ht="15" customHeight="1" x14ac:dyDescent="0.3">
      <c r="B36" s="963"/>
      <c r="C36" s="946"/>
      <c r="D36" s="544">
        <v>0</v>
      </c>
      <c r="E36" s="544">
        <v>0</v>
      </c>
      <c r="F36" s="964"/>
      <c r="G36" s="962"/>
      <c r="H36" s="544">
        <v>0</v>
      </c>
      <c r="I36" s="544">
        <v>0</v>
      </c>
      <c r="J36" s="964"/>
      <c r="K36" s="962"/>
      <c r="L36" s="543"/>
      <c r="M36" s="966"/>
      <c r="N36" s="967"/>
      <c r="O36" s="945"/>
    </row>
    <row r="37" spans="2:21" ht="18" customHeight="1" x14ac:dyDescent="0.25">
      <c r="B37" s="965" t="s">
        <v>273</v>
      </c>
      <c r="C37" s="965"/>
      <c r="D37" s="296">
        <v>270135506.15999997</v>
      </c>
      <c r="E37" s="542">
        <v>288462951.90809995</v>
      </c>
      <c r="F37" s="958">
        <v>262211462.37999997</v>
      </c>
      <c r="G37" s="959">
        <v>287064757.14809996</v>
      </c>
      <c r="H37" s="296">
        <v>24806981.939999998</v>
      </c>
      <c r="I37" s="542">
        <v>26422296.419999994</v>
      </c>
      <c r="J37" s="958">
        <v>24780393.639999997</v>
      </c>
      <c r="K37" s="959">
        <v>26422296.419999994</v>
      </c>
      <c r="L37" s="349"/>
      <c r="M37" s="941">
        <v>286991856.0200001</v>
      </c>
      <c r="N37" s="950">
        <v>313487053.56809998</v>
      </c>
      <c r="O37" s="951">
        <v>1.0923203811966478</v>
      </c>
    </row>
    <row r="38" spans="2:21" s="266" customFormat="1" ht="18" customHeight="1" x14ac:dyDescent="0.25">
      <c r="B38" s="953" t="s">
        <v>249</v>
      </c>
      <c r="C38" s="954"/>
      <c r="D38" s="664">
        <v>-7924043.7799999984</v>
      </c>
      <c r="E38" s="664">
        <v>-1398194.76</v>
      </c>
      <c r="F38" s="958"/>
      <c r="G38" s="959"/>
      <c r="H38" s="664">
        <v>-26588.3</v>
      </c>
      <c r="I38" s="664">
        <v>0</v>
      </c>
      <c r="J38" s="958"/>
      <c r="K38" s="959"/>
      <c r="L38" s="349"/>
      <c r="M38" s="941"/>
      <c r="N38" s="950"/>
      <c r="O38" s="952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</mergeCells>
  <conditionalFormatting sqref="O13 O15 O19 O21 O23 O25 O27 O29 O31 O33 O35 O17">
    <cfRule type="cellIs" dxfId="715" priority="19" stopIfTrue="1" operator="greaterThan">
      <formula>0</formula>
    </cfRule>
  </conditionalFormatting>
  <conditionalFormatting sqref="O39:O62 O13:O36">
    <cfRule type="cellIs" dxfId="714" priority="17" operator="lessThan">
      <formula>1</formula>
    </cfRule>
    <cfRule type="cellIs" dxfId="713" priority="18" operator="greaterThan">
      <formula>1</formula>
    </cfRule>
  </conditionalFormatting>
  <conditionalFormatting sqref="O39:O62 O13:O36">
    <cfRule type="cellIs" dxfId="712" priority="13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11">
    <cfRule type="cellIs" dxfId="707" priority="4" stopIfTrue="1" operator="greaterThan">
      <formula>0</formula>
    </cfRule>
  </conditionalFormatting>
  <conditionalFormatting sqref="O11:O12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11:O12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77" t="s">
        <v>150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256"/>
      <c r="M4" s="256"/>
      <c r="N4" s="256"/>
      <c r="O4" s="256"/>
    </row>
    <row r="5" spans="1:26" s="165" customFormat="1" ht="19.5" customHeight="1" x14ac:dyDescent="0.3">
      <c r="A5" s="977" t="s">
        <v>151</v>
      </c>
      <c r="B5" s="977"/>
      <c r="C5" s="986"/>
      <c r="D5" s="986"/>
      <c r="E5" s="986"/>
      <c r="F5" s="986"/>
      <c r="G5" s="986"/>
      <c r="H5" s="986"/>
      <c r="I5" s="986"/>
      <c r="J5" s="986"/>
      <c r="K5" s="986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78" t="s">
        <v>84</v>
      </c>
      <c r="B7" s="260"/>
      <c r="C7" s="980" t="s">
        <v>107</v>
      </c>
      <c r="D7" s="982" t="s">
        <v>108</v>
      </c>
      <c r="E7" s="983"/>
      <c r="F7" s="983"/>
      <c r="G7" s="983"/>
      <c r="H7" s="983"/>
      <c r="I7" s="983"/>
      <c r="J7" s="983"/>
      <c r="K7" s="984"/>
      <c r="L7" s="336"/>
      <c r="M7" s="336"/>
      <c r="N7" s="336"/>
      <c r="O7" s="336"/>
    </row>
    <row r="8" spans="1:26" s="174" customFormat="1" ht="16.5" customHeight="1" x14ac:dyDescent="0.25">
      <c r="A8" s="979"/>
      <c r="B8" s="261"/>
      <c r="C8" s="981"/>
      <c r="D8" s="981" t="s">
        <v>93</v>
      </c>
      <c r="E8" s="985"/>
      <c r="F8" s="985"/>
      <c r="G8" s="985"/>
      <c r="H8" s="981" t="s">
        <v>52</v>
      </c>
      <c r="I8" s="981"/>
      <c r="J8" s="985"/>
      <c r="K8" s="987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79"/>
      <c r="B9" s="261"/>
      <c r="C9" s="981"/>
      <c r="D9" s="985"/>
      <c r="E9" s="985"/>
      <c r="F9" s="985"/>
      <c r="G9" s="985"/>
      <c r="H9" s="981"/>
      <c r="I9" s="981"/>
      <c r="J9" s="985"/>
      <c r="K9" s="987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79"/>
      <c r="B10" s="261"/>
      <c r="C10" s="981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69" t="s">
        <v>40</v>
      </c>
      <c r="B25" s="970"/>
      <c r="C25" s="971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72"/>
      <c r="G59" s="973"/>
      <c r="H59" s="185"/>
      <c r="I59" s="184"/>
      <c r="J59" s="974"/>
      <c r="K59" s="974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75"/>
      <c r="G60" s="976"/>
      <c r="H60" s="187"/>
      <c r="I60" s="164"/>
      <c r="J60" s="975"/>
      <c r="K60" s="976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4:K4"/>
    <mergeCell ref="A7:A10"/>
    <mergeCell ref="C7:C10"/>
    <mergeCell ref="D7:K7"/>
    <mergeCell ref="D8:G9"/>
    <mergeCell ref="A5:K5"/>
    <mergeCell ref="H8:K9"/>
    <mergeCell ref="A25:C25"/>
    <mergeCell ref="F59:G59"/>
    <mergeCell ref="J59:K59"/>
    <mergeCell ref="F60:G60"/>
    <mergeCell ref="J60:K60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88" t="s">
        <v>152</v>
      </c>
      <c r="C2" s="988"/>
      <c r="D2" s="988"/>
      <c r="E2" s="988"/>
      <c r="F2" s="988"/>
      <c r="G2" s="46"/>
      <c r="H2" s="46"/>
    </row>
    <row r="3" spans="1:8" ht="14.25" customHeight="1" x14ac:dyDescent="0.2">
      <c r="A3" s="57" t="s">
        <v>46</v>
      </c>
      <c r="B3" s="989" t="s">
        <v>151</v>
      </c>
      <c r="C3" s="989"/>
      <c r="D3" s="989"/>
      <c r="E3" s="989"/>
      <c r="F3" s="989"/>
      <c r="G3" s="46"/>
      <c r="H3" s="46"/>
    </row>
    <row r="4" spans="1:8" ht="14.25" customHeight="1" x14ac:dyDescent="0.2">
      <c r="A4" s="57"/>
      <c r="B4" s="989"/>
      <c r="C4" s="989"/>
      <c r="D4" s="989"/>
      <c r="E4" s="989"/>
      <c r="F4" s="989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90" t="s">
        <v>47</v>
      </c>
      <c r="C6" s="992" t="s">
        <v>48</v>
      </c>
      <c r="D6" s="992" t="s">
        <v>49</v>
      </c>
      <c r="E6" s="992"/>
      <c r="F6" s="994"/>
      <c r="G6" s="61"/>
      <c r="H6" s="61"/>
    </row>
    <row r="7" spans="1:8" s="65" customFormat="1" ht="38.25" customHeight="1" x14ac:dyDescent="0.25">
      <c r="A7" s="63"/>
      <c r="B7" s="991"/>
      <c r="C7" s="993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5" t="s">
        <v>127</v>
      </c>
      <c r="B5" s="995"/>
      <c r="C5" s="99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995" t="s">
        <v>151</v>
      </c>
      <c r="B6" s="995"/>
      <c r="C6" s="99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5" t="s">
        <v>128</v>
      </c>
      <c r="B5" s="995"/>
      <c r="C5" s="99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995" t="s">
        <v>151</v>
      </c>
      <c r="B6" s="995"/>
      <c r="C6" s="99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2017-02-08T07:16:43Z</cp:lastPrinted>
  <dcterms:created xsi:type="dcterms:W3CDTF">2012-03-14T11:54:19Z</dcterms:created>
  <dcterms:modified xsi:type="dcterms:W3CDTF">2017-02-08T07:21:35Z</dcterms:modified>
</cp:coreProperties>
</file>